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Override6.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worksheets/sheet1.xml" ContentType="application/vnd.openxmlformats-officedocument.spreadsheetml.worksheet+xml"/>
  <Override PartName="/xl/theme/themeOverride4.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charts/chart4.xml" ContentType="application/vnd.openxmlformats-officedocument.drawingml.chart+xml"/>
  <Override PartName="/xl/drawings/drawing1.xml" ContentType="application/vnd.openxmlformats-officedocument.drawing+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2.xml" ContentType="application/vnd.openxmlformats-officedocument.drawingml.chart+xml"/>
  <Override PartName="/xl/charts/chart1.xml" ContentType="application/vnd.openxmlformats-officedocument.drawingml.char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470" yWindow="225" windowWidth="15480" windowHeight="11580" activeTab="5"/>
  </bookViews>
  <sheets>
    <sheet name="2015" sheetId="1" r:id="rId1"/>
    <sheet name="2014" sheetId="3" r:id="rId2"/>
    <sheet name="2013" sheetId="4" r:id="rId3"/>
    <sheet name="2012" sheetId="5" r:id="rId4"/>
    <sheet name="2011" sheetId="6" r:id="rId5"/>
    <sheet name="Graphs" sheetId="2" r:id="rId6"/>
  </sheets>
  <definedNames>
    <definedName name="_FY2008">#REF!</definedName>
    <definedName name="account">#REF!</definedName>
    <definedName name="Address">#REF!</definedName>
    <definedName name="auditor">#REF!</definedName>
    <definedName name="budget">#REF!</definedName>
    <definedName name="Category">#REF!</definedName>
    <definedName name="City">#REF!</definedName>
    <definedName name="Code" hidden="1">#REF!</definedName>
    <definedName name="Company">#REF!</definedName>
    <definedName name="Country">#REF!</definedName>
    <definedName name="data1" hidden="1">#REF!</definedName>
    <definedName name="data2" hidden="1">#REF!</definedName>
    <definedName name="data3" hidden="1">#REF!</definedName>
    <definedName name="Discount" hidden="1">#REF!</definedName>
    <definedName name="display_area_2" hidden="1">#REF!</definedName>
    <definedName name="Email">#REF!</definedName>
    <definedName name="Fax">#REF!</definedName>
    <definedName name="FCode" hidden="1">#REF!</definedName>
    <definedName name="Fundnames">#REF!</definedName>
    <definedName name="FY2003numbers">#REF!</definedName>
    <definedName name="HiddenRows" hidden="1">#REF!</definedName>
    <definedName name="Name">#REF!</definedName>
    <definedName name="OrderTable" hidden="1">#REF!</definedName>
    <definedName name="Phone">#REF!</definedName>
    <definedName name="_xlnm.Print_Area" localSheetId="0">'2015'!$A$1:$R$25</definedName>
    <definedName name="_xlnm.Print_Area">#REF!</definedName>
    <definedName name="_xlnm.Print_Titles" localSheetId="0">'2015'!$1:$4</definedName>
    <definedName name="_xlnm.Print_Titles">#N/A</definedName>
    <definedName name="ProdForm" hidden="1">#REF!</definedName>
    <definedName name="Product" hidden="1">#REF!</definedName>
    <definedName name="RCArea" hidden="1">#REF!</definedName>
    <definedName name="SpecialPrice" hidden="1">#REF!</definedName>
    <definedName name="State">#REF!</definedName>
    <definedName name="tbl_ProdInfo" hidden="1">#REF!</definedName>
    <definedName name="Zip">#REF!</definedName>
  </definedNames>
  <calcPr calcId="145621"/>
</workbook>
</file>

<file path=xl/calcChain.xml><?xml version="1.0" encoding="utf-8"?>
<calcChain xmlns="http://schemas.openxmlformats.org/spreadsheetml/2006/main">
  <c r="G152" i="2" l="1"/>
  <c r="I19" i="1" l="1"/>
  <c r="R23" i="1" l="1"/>
  <c r="R22" i="1"/>
  <c r="R21" i="1"/>
  <c r="R20" i="1"/>
  <c r="R18" i="1"/>
  <c r="R17" i="1"/>
  <c r="R16" i="1"/>
  <c r="R15" i="1"/>
  <c r="R14" i="1"/>
  <c r="R13" i="1"/>
  <c r="R12" i="1"/>
  <c r="R11" i="1"/>
  <c r="R10" i="1"/>
  <c r="R9" i="1"/>
  <c r="R8" i="1"/>
  <c r="R7" i="1"/>
  <c r="R6" i="1"/>
  <c r="R5" i="1"/>
  <c r="H19" i="1"/>
  <c r="G19" i="1" l="1"/>
  <c r="F19" i="1"/>
  <c r="R19" i="1" s="1"/>
  <c r="I152" i="2" l="1"/>
  <c r="H152" i="2"/>
  <c r="F152" i="2"/>
  <c r="I151" i="2"/>
  <c r="H151" i="2"/>
  <c r="G151" i="2"/>
  <c r="F151" i="2"/>
  <c r="I150" i="2"/>
  <c r="H150" i="2"/>
  <c r="G150" i="2"/>
  <c r="F150" i="2"/>
  <c r="I149" i="2"/>
  <c r="H149" i="2"/>
  <c r="G149" i="2"/>
  <c r="F149" i="2"/>
  <c r="I148" i="2"/>
  <c r="J148" i="2" s="1"/>
  <c r="H148" i="2"/>
  <c r="G148" i="2"/>
  <c r="F148" i="2"/>
  <c r="I126" i="2"/>
  <c r="H126" i="2"/>
  <c r="G126" i="2"/>
  <c r="F126" i="2"/>
  <c r="I125" i="2"/>
  <c r="H125" i="2"/>
  <c r="G125" i="2"/>
  <c r="F125" i="2"/>
  <c r="I124" i="2"/>
  <c r="H124" i="2"/>
  <c r="G124" i="2"/>
  <c r="F124" i="2"/>
  <c r="I123" i="2"/>
  <c r="H123" i="2"/>
  <c r="G123" i="2"/>
  <c r="F123" i="2"/>
  <c r="F122" i="2"/>
  <c r="I122" i="2"/>
  <c r="H122" i="2"/>
  <c r="G122" i="2"/>
  <c r="I100" i="2"/>
  <c r="H100" i="2"/>
  <c r="G100" i="2"/>
  <c r="F100" i="2"/>
  <c r="I99" i="2"/>
  <c r="H99" i="2"/>
  <c r="G99" i="2"/>
  <c r="F99" i="2"/>
  <c r="I98" i="2"/>
  <c r="H98" i="2"/>
  <c r="G98" i="2"/>
  <c r="F98" i="2"/>
  <c r="I97" i="2"/>
  <c r="H97" i="2"/>
  <c r="G97" i="2"/>
  <c r="F97" i="2"/>
  <c r="I96" i="2"/>
  <c r="H96" i="2"/>
  <c r="G96" i="2"/>
  <c r="F96" i="2"/>
  <c r="I74" i="2"/>
  <c r="H74" i="2"/>
  <c r="G74" i="2"/>
  <c r="F74" i="2"/>
  <c r="I73" i="2"/>
  <c r="H73" i="2"/>
  <c r="G73" i="2"/>
  <c r="F73" i="2"/>
  <c r="I51" i="2"/>
  <c r="H51" i="2"/>
  <c r="G51" i="2"/>
  <c r="F51" i="2"/>
  <c r="I50" i="2"/>
  <c r="H50" i="2"/>
  <c r="G50" i="2"/>
  <c r="F50" i="2"/>
  <c r="I49" i="2"/>
  <c r="H49" i="2"/>
  <c r="G49" i="2"/>
  <c r="F49" i="2"/>
  <c r="I48" i="2"/>
  <c r="H48" i="2"/>
  <c r="G48" i="2"/>
  <c r="F48" i="2"/>
  <c r="I47" i="2"/>
  <c r="H47" i="2"/>
  <c r="G47" i="2"/>
  <c r="F47" i="2"/>
  <c r="I25" i="2"/>
  <c r="H25" i="2"/>
  <c r="G25" i="2"/>
  <c r="I24" i="2"/>
  <c r="H24" i="2"/>
  <c r="G24" i="2"/>
  <c r="I23" i="2"/>
  <c r="H23" i="2"/>
  <c r="G23" i="2"/>
  <c r="F23" i="2"/>
  <c r="J152" i="2" l="1"/>
  <c r="J151" i="2"/>
  <c r="J150" i="2"/>
  <c r="J149" i="2"/>
  <c r="J126" i="2"/>
  <c r="J125" i="2"/>
  <c r="J124" i="2"/>
  <c r="J123" i="2"/>
  <c r="J122" i="2"/>
  <c r="J100" i="2"/>
  <c r="J99" i="2"/>
  <c r="J98" i="2"/>
  <c r="J97" i="2"/>
  <c r="J96" i="2"/>
  <c r="J47" i="2"/>
  <c r="J73" i="2"/>
  <c r="J74" i="2"/>
  <c r="J51" i="2"/>
  <c r="J50" i="2"/>
  <c r="J49" i="2"/>
  <c r="J48" i="2"/>
  <c r="F25" i="2"/>
  <c r="J25" i="2" s="1"/>
  <c r="F24" i="2"/>
  <c r="J24" i="2" s="1"/>
  <c r="J23" i="2"/>
  <c r="I22" i="2"/>
  <c r="H22" i="2"/>
  <c r="G22" i="2"/>
  <c r="F22" i="2"/>
  <c r="I21" i="2"/>
  <c r="H21" i="2"/>
  <c r="G21" i="2"/>
  <c r="F21" i="2"/>
  <c r="J22" i="2" l="1"/>
  <c r="J21" i="2"/>
</calcChain>
</file>

<file path=xl/comments1.xml><?xml version="1.0" encoding="utf-8"?>
<comments xmlns="http://schemas.openxmlformats.org/spreadsheetml/2006/main">
  <authors>
    <author>Sara Hoglund</author>
  </authors>
  <commentList>
    <comment ref="A8" authorId="0">
      <text>
        <r>
          <rPr>
            <b/>
            <sz val="9"/>
            <color indexed="81"/>
            <rFont val="Tahoma"/>
            <family val="2"/>
          </rPr>
          <t>Sara Hoglund:</t>
        </r>
        <r>
          <rPr>
            <sz val="9"/>
            <color indexed="81"/>
            <rFont val="Tahoma"/>
            <family val="2"/>
          </rPr>
          <t xml:space="preserve">
</t>
        </r>
      </text>
    </comment>
  </commentList>
</comments>
</file>

<file path=xl/sharedStrings.xml><?xml version="1.0" encoding="utf-8"?>
<sst xmlns="http://schemas.openxmlformats.org/spreadsheetml/2006/main" count="393" uniqueCount="114">
  <si>
    <t>Department/Office Purpose</t>
  </si>
  <si>
    <t>Major Program</t>
  </si>
  <si>
    <t>Goals &amp; Objectives</t>
  </si>
  <si>
    <t>Measures</t>
  </si>
  <si>
    <t>Oct</t>
  </si>
  <si>
    <t>Nov</t>
  </si>
  <si>
    <t>Dec</t>
  </si>
  <si>
    <t>Jan</t>
  </si>
  <si>
    <t>Feb</t>
  </si>
  <si>
    <t>Mar</t>
  </si>
  <si>
    <t>Apr</t>
  </si>
  <si>
    <t>May</t>
  </si>
  <si>
    <t>Jun</t>
  </si>
  <si>
    <t>Jul</t>
  </si>
  <si>
    <t>Aug</t>
  </si>
  <si>
    <t>Sep</t>
  </si>
  <si>
    <t>The statutory responsibility of the Purchasing Agent is to purchase all supplies, materials, and equipment; contract for all repairs required or used by the County; and supervise all purchases made on competitive bid.  The Purchasing Agent is also responsible for County property and inventory and must annually file with the County Auditor and each member of the Purchasing Board an inventory of all property on hand and belonging to the County and to each subdivision, officer or employee.</t>
  </si>
  <si>
    <t>Buying</t>
  </si>
  <si>
    <t>Requisitions Received</t>
  </si>
  <si>
    <t>Purchase Orders Issued</t>
  </si>
  <si>
    <t>Contracts</t>
  </si>
  <si>
    <t>Administration</t>
  </si>
  <si>
    <t>Procurement Training Classes Conducted</t>
  </si>
  <si>
    <t>On-line Auctions Conducted</t>
  </si>
  <si>
    <t>Priority#</t>
  </si>
  <si>
    <t xml:space="preserve">Increase on-line auctions for generation of revenues to the County. </t>
  </si>
  <si>
    <t>Purchasing Card Transactions</t>
  </si>
  <si>
    <t>Provides proficiency in support of mandates and basic procurement operations.</t>
  </si>
  <si>
    <t>Total</t>
  </si>
  <si>
    <r>
      <rPr>
        <b/>
        <sz val="12"/>
        <rFont val="Times New Roman"/>
        <family val="1"/>
      </rPr>
      <t>FY 2015 Purchasing</t>
    </r>
    <r>
      <rPr>
        <b/>
        <sz val="10"/>
        <rFont val="Times New Roman"/>
        <family val="1"/>
      </rPr>
      <t xml:space="preserve">
</t>
    </r>
  </si>
  <si>
    <t>RFP's</t>
  </si>
  <si>
    <t>IFB's</t>
  </si>
  <si>
    <t>Agreements</t>
  </si>
  <si>
    <t>Grants</t>
  </si>
  <si>
    <t>Other</t>
  </si>
  <si>
    <t>Total Contract Instruments Received/Processed.</t>
  </si>
  <si>
    <t>Amount in FY15 Budget</t>
  </si>
  <si>
    <t>Actual Amount Spent</t>
  </si>
  <si>
    <t>Inventories Conducted</t>
  </si>
  <si>
    <t>Request for Equipment</t>
  </si>
  <si>
    <t>Percent of Requests processed within 24 hours</t>
  </si>
  <si>
    <t>Dollar Difference</t>
  </si>
  <si>
    <t>To procure quality supplies, equipment, and services in a cost-effective manner to all county departments.</t>
  </si>
  <si>
    <t>Property Management</t>
  </si>
  <si>
    <t>Computer Warehousing</t>
  </si>
  <si>
    <t>Provide cost avoidance through competitive processes</t>
  </si>
  <si>
    <t>Supplies stability and accuracy in computer inventory printer management</t>
  </si>
  <si>
    <t>Insure that all purchases are made in compliance with Purchasing statutes and County Purchasing Manual</t>
  </si>
  <si>
    <t>Procurement Card Training Classes Conducted</t>
  </si>
  <si>
    <t>Rebates Received from Cooperative Purchasing Agreements</t>
  </si>
  <si>
    <t>Revenue generated from auction</t>
  </si>
  <si>
    <t>Q1</t>
  </si>
  <si>
    <t>Q2</t>
  </si>
  <si>
    <t>Q3</t>
  </si>
  <si>
    <t>Q4</t>
  </si>
  <si>
    <t>FY 2011</t>
  </si>
  <si>
    <t>FY 2012</t>
  </si>
  <si>
    <t>FY 2013</t>
  </si>
  <si>
    <t>FY 2014</t>
  </si>
  <si>
    <t>FY 2015</t>
  </si>
  <si>
    <r>
      <rPr>
        <b/>
        <sz val="12"/>
        <rFont val="Times New Roman"/>
        <family val="1"/>
      </rPr>
      <t>FY 2014 Purchasing</t>
    </r>
    <r>
      <rPr>
        <b/>
        <sz val="10"/>
        <rFont val="Times New Roman"/>
        <family val="1"/>
      </rPr>
      <t xml:space="preserve">
</t>
    </r>
  </si>
  <si>
    <t>Provide efficient requisition processing for improved services to departments.</t>
  </si>
  <si>
    <t>Provide efficient bid processing for improved services by processing sealed request for proposals (RFP) and Invitation for Bids (IFB) in a reasonable amount of time.</t>
  </si>
  <si>
    <t>Contract Instruments Received/Processed.</t>
  </si>
  <si>
    <t>Average Number of Weeks to Process IFB's</t>
  </si>
  <si>
    <t>Purchasing
PBM (FY 2013)</t>
  </si>
  <si>
    <t>FY2013 TOTALS</t>
  </si>
  <si>
    <t>Provide efficient requisition processing for improved services to departments by converting requisitions into purchsase orders within 2 days, 75% of the time.</t>
  </si>
  <si>
    <t xml:space="preserve">Percent of requisitions converted to purchase orders within 2 days.  </t>
  </si>
  <si>
    <t>87%</t>
  </si>
  <si>
    <t xml:space="preserve">Related directly to Countywide goal # </t>
  </si>
  <si>
    <t>To provide quality public services in a cost-effective manner.</t>
  </si>
  <si>
    <t>Provide efficient bid processing for improved services by processing sealed request for proposals (RFP) within 90 days and bids within 45 days, 85% of the time</t>
  </si>
  <si>
    <t>Sealed RFP's/IFB's Received</t>
  </si>
  <si>
    <t>Sealed RFP'/IFB's Processed</t>
  </si>
  <si>
    <t>Average Days to Process IFB's.</t>
  </si>
  <si>
    <t xml:space="preserve">Sealed bids processed in 45 days. </t>
  </si>
  <si>
    <t>Provides proficiency in support of mandates and basic procurement operations</t>
  </si>
  <si>
    <t>Bids Submitted for public advertisement</t>
  </si>
  <si>
    <t>Accuracy of timely submittal as mandated</t>
  </si>
  <si>
    <t>Computer Warehouing</t>
  </si>
  <si>
    <t>Supplies stability and accuracy in compurter in computer inventory management</t>
  </si>
  <si>
    <t xml:space="preserve">Requests for equipment </t>
  </si>
  <si>
    <t># of requests processed in 24 hours</t>
  </si>
  <si>
    <t>% of requests processed in 24 hours</t>
  </si>
  <si>
    <t>99.83%</t>
  </si>
  <si>
    <t xml:space="preserve">Increase on-line auctions for generation of revenus to the County. </t>
  </si>
  <si>
    <t>Revenue generated from on-line auctions</t>
  </si>
  <si>
    <t>N/A</t>
  </si>
  <si>
    <t>County Wide Goals</t>
  </si>
  <si>
    <t>#</t>
  </si>
  <si>
    <t>Strategic Goal</t>
  </si>
  <si>
    <t>Accomplished Through</t>
  </si>
  <si>
    <t>~Delivering quality customer service.
~Empowering creativity among staff.
~Plan for growth and changes.</t>
  </si>
  <si>
    <t>To maintain, promote and improve transportation systems for Collin County</t>
  </si>
  <si>
    <t>~Regional partnerships.
~Establishment of necessary governmental agencies to expedite the development of infrastructures.
~State and Federal relationships to ease the burden of expenses to the taxpayer of Collin County.</t>
  </si>
  <si>
    <t>To support fair and efficient administration of justice.</t>
  </si>
  <si>
    <t xml:space="preserve">~Increased courts as needed to handle additional demands.
~Development of an integrated judicial system.
</t>
  </si>
  <si>
    <t>To promote &amp; protect public health throughout the county.</t>
  </si>
  <si>
    <t>~Continue screening of qualified and eligible recipients to control costs.
~Expansion of services for early detection of disease.
~Activate participation in regional healthcare initiatives such as flu vaccinations, reporting of unusual outbreak disease.</t>
  </si>
  <si>
    <t>To continue the development of technology that enhances operations</t>
  </si>
  <si>
    <t>~Integrated judicial systems and internal operational systems.
~Additional on-line options for citizens to include kiosks.
~Improving the overall communication and innovation.</t>
  </si>
  <si>
    <t>Purchasing
PBM FY 2012</t>
  </si>
  <si>
    <t>Sealed RFP'/IFB's Received</t>
  </si>
  <si>
    <t xml:space="preserve">Sealed RFP processed in 90 days. </t>
  </si>
  <si>
    <t>Procurement Training Classes Planned</t>
  </si>
  <si>
    <t>Submits bids for public advertisement</t>
  </si>
  <si>
    <t>Requests for equipment received</t>
  </si>
  <si>
    <t>Increase on-line auctions for generation of revenus to the County.  By how much and in what time period?</t>
  </si>
  <si>
    <t>Auctions Planned</t>
  </si>
  <si>
    <t>Inventories Planned</t>
  </si>
  <si>
    <t>n/a</t>
  </si>
  <si>
    <t>Purchasing
PBM (FY 2011)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</si>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</sst>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4" formatCode="_(&quot;$&quot;* #,##0.00_);_(&quot;$&quot;* \(#,##0.00\);_(&quot;$&quot;* &quot;-&quot;??_);_(@_)"/>
  </numFmts>
  <fonts count="18" x14ac:knownFonts="1">
    <font>
      <sz val="10"/>
      <name val="Arial"/>
    </font>
    <font>
      <sz val="8"/>
      <name val="Arial"/>
      <family val="2"/>
    </font>
    <font>
      <b/>
      <sz val="10"/>
      <name val="Times New Roman"/>
      <family val="1"/>
    </font>
    <font>
      <sz val="10"/>
      <name val="Times New Roman"/>
      <family val="1"/>
    </font>
    <font>
      <b/>
      <sz val="10"/>
      <color indexed="9"/>
      <name val="Times New Roman"/>
      <family val="1"/>
    </font>
    <font>
      <sz val="10"/>
      <color indexed="12"/>
      <name val="Times New Roman"/>
      <family val="1"/>
    </font>
    <font>
      <sz val="10"/>
      <color indexed="9"/>
      <name val="Times New Roman"/>
      <family val="1"/>
    </font>
    <font>
      <b/>
      <sz val="12"/>
      <name val="Times New Roman"/>
      <family val="1"/>
    </font>
    <font>
      <sz val="10"/>
      <name val="Arial"/>
      <family val="2"/>
    </font>
    <font>
      <sz val="9"/>
      <color indexed="81"/>
      <name val="Tahoma"/>
      <family val="2"/>
    </font>
    <font>
      <b/>
      <sz val="9"/>
      <color indexed="81"/>
      <name val="Tahoma"/>
      <family val="2"/>
    </font>
    <font>
      <sz val="10"/>
      <name val="Arial"/>
    </font>
    <font>
      <b/>
      <sz val="10"/>
      <name val="Calibri"/>
      <family val="2"/>
    </font>
    <font>
      <sz val="10"/>
      <name val="Calibri"/>
      <family val="2"/>
    </font>
    <font>
      <sz val="8"/>
      <name val="Times New Roman"/>
      <family val="1"/>
    </font>
    <font>
      <sz val="8"/>
      <color indexed="10"/>
      <name val="Times New Roman"/>
      <family val="1"/>
    </font>
    <font>
      <b/>
      <sz val="16"/>
      <name val="Times New Roman"/>
      <family val="1"/>
    </font>
    <font>
      <sz val="7"/>
      <name val="Times New Roman"/>
      <family val="1"/>
    </font>
  </fonts>
  <fills count="6">
    <fill>
      <patternFill patternType="none"/>
    </fill>
    <fill>
      <patternFill patternType="gray125"/>
    </fill>
    <fill>
      <patternFill patternType="solid">
        <fgColor indexed="18"/>
        <bgColor indexed="64"/>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s>
  <borders count="40">
    <border>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6">
    <xf numFmtId="0" fontId="0" fillId="0" borderId="0"/>
    <xf numFmtId="44" fontId="8"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251">
    <xf numFmtId="0" fontId="0" fillId="0" borderId="0" xfId="0"/>
    <xf numFmtId="0" fontId="3" fillId="0" borderId="0" xfId="0" applyFont="1" applyBorder="1" applyAlignment="1" applyProtection="1">
      <alignment vertical="center"/>
    </xf>
    <xf numFmtId="0" fontId="2" fillId="0" borderId="0" xfId="0" applyFont="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horizontal="center" vertical="center"/>
    </xf>
    <xf numFmtId="0" fontId="3" fillId="0" borderId="0" xfId="0" applyFont="1" applyAlignment="1" applyProtection="1">
      <alignment vertical="center" wrapText="1"/>
    </xf>
    <xf numFmtId="3" fontId="3" fillId="0" borderId="3" xfId="0" applyNumberFormat="1" applyFont="1" applyBorder="1" applyAlignment="1" applyProtection="1">
      <alignment horizontal="center" vertical="center"/>
      <protection locked="0"/>
    </xf>
    <xf numFmtId="0" fontId="3" fillId="0" borderId="0" xfId="0" applyFont="1" applyAlignment="1" applyProtection="1">
      <alignment horizontal="center" vertical="center" wrapText="1"/>
    </xf>
    <xf numFmtId="0" fontId="4" fillId="2" borderId="7" xfId="0" applyFont="1" applyFill="1" applyBorder="1" applyAlignment="1" applyProtection="1">
      <alignment horizontal="center" vertical="center" textRotation="90" wrapText="1"/>
    </xf>
    <xf numFmtId="0" fontId="4" fillId="2" borderId="2" xfId="0" applyFont="1" applyFill="1" applyBorder="1" applyAlignment="1" applyProtection="1">
      <alignment horizontal="center" vertical="center" textRotation="90" wrapText="1"/>
    </xf>
    <xf numFmtId="0" fontId="4" fillId="2" borderId="12" xfId="0" applyFont="1" applyFill="1" applyBorder="1" applyAlignment="1" applyProtection="1">
      <alignment vertical="center" wrapText="1"/>
    </xf>
    <xf numFmtId="0" fontId="4" fillId="2" borderId="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3" fillId="3" borderId="5" xfId="0" applyFont="1" applyFill="1" applyBorder="1" applyAlignment="1">
      <alignment vertical="center" wrapText="1"/>
    </xf>
    <xf numFmtId="0" fontId="3" fillId="0" borderId="3" xfId="0" applyFont="1" applyBorder="1" applyAlignment="1" applyProtection="1">
      <alignment horizontal="center" vertical="center"/>
    </xf>
    <xf numFmtId="44" fontId="3" fillId="0" borderId="3" xfId="1" applyFont="1" applyBorder="1" applyAlignment="1" applyProtection="1">
      <alignment horizontal="center" vertical="center"/>
    </xf>
    <xf numFmtId="44" fontId="3" fillId="0" borderId="3" xfId="1" applyFont="1" applyBorder="1" applyAlignment="1" applyProtection="1">
      <alignment horizontal="center" vertical="center"/>
      <protection locked="0"/>
    </xf>
    <xf numFmtId="0" fontId="12" fillId="0" borderId="3" xfId="0" applyFont="1" applyBorder="1"/>
    <xf numFmtId="0" fontId="12" fillId="0" borderId="3" xfId="0" applyFont="1" applyBorder="1" applyAlignment="1">
      <alignment horizontal="center"/>
    </xf>
    <xf numFmtId="41" fontId="13" fillId="0" borderId="3" xfId="0" applyNumberFormat="1" applyFont="1" applyBorder="1"/>
    <xf numFmtId="0" fontId="0" fillId="0" borderId="0" xfId="0"/>
    <xf numFmtId="0" fontId="2" fillId="0" borderId="0" xfId="0" applyFont="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3" fillId="0" borderId="0" xfId="0" applyFont="1" applyAlignment="1" applyProtection="1">
      <alignment vertical="center" wrapText="1"/>
    </xf>
    <xf numFmtId="3" fontId="3" fillId="0" borderId="3" xfId="0" applyNumberFormat="1" applyFont="1" applyBorder="1" applyAlignment="1" applyProtection="1">
      <alignment horizontal="center" vertical="center"/>
      <protection locked="0"/>
    </xf>
    <xf numFmtId="0" fontId="3" fillId="0" borderId="0" xfId="0" applyFont="1" applyAlignment="1" applyProtection="1">
      <alignment horizontal="center" vertical="center" wrapText="1"/>
    </xf>
    <xf numFmtId="0" fontId="2" fillId="0" borderId="6" xfId="0" applyFont="1" applyBorder="1" applyAlignment="1" applyProtection="1">
      <alignment horizontal="center" vertical="center" textRotation="90" wrapText="1"/>
      <protection locked="0"/>
    </xf>
    <xf numFmtId="0" fontId="5" fillId="0" borderId="11"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textRotation="90" wrapText="1"/>
      <protection locked="0"/>
    </xf>
    <xf numFmtId="0" fontId="5" fillId="0" borderId="3" xfId="0" applyFont="1" applyBorder="1" applyAlignment="1" applyProtection="1">
      <alignment horizontal="left" vertical="center" wrapText="1"/>
      <protection locked="0"/>
    </xf>
    <xf numFmtId="0" fontId="4" fillId="2" borderId="7" xfId="0" applyFont="1" applyFill="1" applyBorder="1" applyAlignment="1" applyProtection="1">
      <alignment horizontal="center" vertical="center" textRotation="90" wrapText="1"/>
    </xf>
    <xf numFmtId="0" fontId="4" fillId="2" borderId="2" xfId="0" applyFont="1" applyFill="1" applyBorder="1" applyAlignment="1" applyProtection="1">
      <alignment horizontal="center" vertical="center" textRotation="90" wrapText="1"/>
    </xf>
    <xf numFmtId="0" fontId="4" fillId="2" borderId="12" xfId="0" applyFont="1" applyFill="1" applyBorder="1" applyAlignment="1" applyProtection="1">
      <alignment vertical="center" wrapText="1"/>
    </xf>
    <xf numFmtId="0" fontId="4" fillId="2" borderId="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5" fillId="0" borderId="11" xfId="0" applyFont="1" applyBorder="1" applyAlignment="1" applyProtection="1">
      <alignment horizontal="center" vertical="center" wrapText="1"/>
      <protection locked="0"/>
    </xf>
    <xf numFmtId="0" fontId="0" fillId="0" borderId="0" xfId="0"/>
    <xf numFmtId="0" fontId="2" fillId="0" borderId="0" xfId="0" applyFont="1" applyBorder="1" applyAlignment="1" applyProtection="1">
      <alignment horizontal="center" vertical="center" wrapText="1"/>
    </xf>
    <xf numFmtId="0" fontId="4" fillId="2" borderId="19" xfId="0" applyFont="1" applyFill="1" applyBorder="1" applyAlignment="1" applyProtection="1">
      <alignment vertical="center" wrapText="1"/>
    </xf>
    <xf numFmtId="0" fontId="4" fillId="2" borderId="20"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2" xfId="0" applyFont="1" applyBorder="1" applyAlignment="1" applyProtection="1">
      <alignment vertical="center" wrapText="1"/>
    </xf>
    <xf numFmtId="0" fontId="14" fillId="0" borderId="3" xfId="0" applyFont="1" applyBorder="1" applyAlignment="1" applyProtection="1">
      <alignment horizontal="center" vertical="top"/>
    </xf>
    <xf numFmtId="0" fontId="14" fillId="0" borderId="3" xfId="0" applyFont="1" applyBorder="1" applyAlignment="1" applyProtection="1">
      <alignment vertical="top" wrapText="1"/>
    </xf>
    <xf numFmtId="0" fontId="14" fillId="0" borderId="21" xfId="0" applyFont="1" applyBorder="1" applyAlignment="1" applyProtection="1">
      <alignment horizontal="center" vertical="top"/>
    </xf>
    <xf numFmtId="0" fontId="14" fillId="0" borderId="21" xfId="0" applyFont="1" applyBorder="1" applyAlignment="1" applyProtection="1">
      <alignment vertical="top" wrapText="1"/>
    </xf>
    <xf numFmtId="0" fontId="4" fillId="2" borderId="19" xfId="0" applyFont="1" applyFill="1" applyBorder="1" applyAlignment="1" applyProtection="1">
      <alignment horizontal="center" vertical="center" textRotation="90" wrapText="1"/>
    </xf>
    <xf numFmtId="0" fontId="14" fillId="4" borderId="22"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xf>
    <xf numFmtId="0" fontId="3" fillId="0" borderId="0" xfId="0" applyFont="1" applyAlignment="1" applyProtection="1">
      <alignment vertical="center" wrapText="1"/>
    </xf>
    <xf numFmtId="0" fontId="3" fillId="0" borderId="24" xfId="0" applyFont="1" applyBorder="1" applyAlignment="1" applyProtection="1">
      <alignment vertical="center" wrapText="1"/>
    </xf>
    <xf numFmtId="0" fontId="3" fillId="0" borderId="3" xfId="0" applyFont="1" applyBorder="1" applyAlignment="1" applyProtection="1">
      <alignment vertical="center" wrapText="1"/>
    </xf>
    <xf numFmtId="0" fontId="3" fillId="0" borderId="25" xfId="0" applyFont="1" applyBorder="1" applyAlignment="1" applyProtection="1">
      <alignment vertical="center" wrapText="1"/>
    </xf>
    <xf numFmtId="0" fontId="3" fillId="0" borderId="21" xfId="0" applyFont="1" applyBorder="1" applyAlignment="1" applyProtection="1">
      <alignment vertical="center" wrapText="1"/>
    </xf>
    <xf numFmtId="9" fontId="3" fillId="0" borderId="3" xfId="3" applyFont="1" applyBorder="1" applyAlignment="1" applyProtection="1">
      <alignment horizontal="center" vertical="center"/>
      <protection locked="0"/>
    </xf>
    <xf numFmtId="3" fontId="3" fillId="0" borderId="2" xfId="0"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center" vertical="center"/>
      <protection locked="0"/>
    </xf>
    <xf numFmtId="3" fontId="3" fillId="0" borderId="11" xfId="0" applyNumberFormat="1" applyFont="1" applyBorder="1" applyAlignment="1" applyProtection="1">
      <alignment horizontal="center" vertical="center"/>
      <protection locked="0"/>
    </xf>
    <xf numFmtId="44" fontId="3" fillId="0" borderId="3" xfId="1" applyFont="1" applyBorder="1" applyAlignment="1" applyProtection="1">
      <alignment horizontal="center" vertical="center"/>
      <protection locked="0"/>
    </xf>
    <xf numFmtId="0" fontId="17" fillId="4" borderId="26" xfId="0" applyFont="1" applyFill="1" applyBorder="1" applyAlignment="1" applyProtection="1">
      <alignment horizontal="left" vertical="center" wrapText="1"/>
    </xf>
    <xf numFmtId="0" fontId="17" fillId="4" borderId="27" xfId="0" applyFont="1" applyFill="1" applyBorder="1" applyAlignment="1" applyProtection="1">
      <alignment horizontal="left" vertical="center" wrapText="1"/>
    </xf>
    <xf numFmtId="0" fontId="5" fillId="0" borderId="2" xfId="0" applyFont="1" applyBorder="1" applyAlignment="1" applyProtection="1">
      <alignment horizontal="left" vertical="center" wrapText="1"/>
      <protection locked="0"/>
    </xf>
    <xf numFmtId="0" fontId="3" fillId="0" borderId="3" xfId="0" applyFont="1" applyBorder="1" applyAlignment="1" applyProtection="1">
      <alignment vertical="center" wrapText="1"/>
      <protection locked="0"/>
    </xf>
    <xf numFmtId="0" fontId="5" fillId="0" borderId="28"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15" fillId="0" borderId="29" xfId="0" applyFont="1" applyFill="1" applyBorder="1" applyAlignment="1" applyProtection="1">
      <alignment horizontal="center" vertical="center" wrapText="1"/>
      <protection locked="0"/>
    </xf>
    <xf numFmtId="0" fontId="17" fillId="4" borderId="16" xfId="0" applyFont="1" applyFill="1" applyBorder="1" applyAlignment="1" applyProtection="1">
      <alignment horizontal="left" vertical="center" wrapText="1"/>
    </xf>
    <xf numFmtId="0" fontId="3" fillId="0" borderId="0" xfId="0" applyFont="1" applyAlignment="1" applyProtection="1">
      <alignment horizontal="center" vertical="center" wrapText="1"/>
    </xf>
    <xf numFmtId="0" fontId="0" fillId="0" borderId="18" xfId="0" applyBorder="1" applyAlignment="1">
      <alignment horizontal="center" vertical="center"/>
    </xf>
    <xf numFmtId="9" fontId="3" fillId="0" borderId="3" xfId="5" applyFont="1" applyBorder="1" applyAlignment="1" applyProtection="1">
      <alignment horizontal="center" vertical="center"/>
      <protection locked="0"/>
    </xf>
    <xf numFmtId="0" fontId="2" fillId="0" borderId="0" xfId="0" applyFont="1" applyBorder="1" applyAlignment="1" applyProtection="1">
      <alignment horizontal="left" vertical="center" wrapText="1"/>
    </xf>
    <xf numFmtId="0" fontId="14" fillId="0" borderId="0" xfId="0" applyFont="1" applyBorder="1" applyAlignment="1" applyProtection="1">
      <alignment horizontal="left" vertical="top" wrapText="1"/>
    </xf>
    <xf numFmtId="3" fontId="3" fillId="0" borderId="4" xfId="0" applyNumberFormat="1" applyFont="1" applyBorder="1" applyAlignment="1" applyProtection="1">
      <alignment horizontal="center" vertical="center"/>
      <protection locked="0"/>
    </xf>
    <xf numFmtId="3" fontId="3" fillId="0" borderId="5" xfId="0" applyNumberFormat="1" applyFont="1" applyBorder="1" applyAlignment="1" applyProtection="1">
      <alignment horizontal="center" vertical="center"/>
      <protection locked="0"/>
    </xf>
    <xf numFmtId="9" fontId="3" fillId="0" borderId="5" xfId="5" applyFont="1" applyBorder="1" applyAlignment="1" applyProtection="1">
      <alignment horizontal="center" vertical="center"/>
      <protection locked="0"/>
    </xf>
    <xf numFmtId="3" fontId="3" fillId="0" borderId="6" xfId="0" applyNumberFormat="1" applyFont="1" applyBorder="1" applyAlignment="1" applyProtection="1">
      <alignment horizontal="center" vertical="center"/>
      <protection locked="0"/>
    </xf>
    <xf numFmtId="44" fontId="3" fillId="0" borderId="5" xfId="4" applyFont="1" applyBorder="1" applyAlignment="1" applyProtection="1">
      <alignment horizontal="center" vertical="center"/>
      <protection locked="0"/>
    </xf>
    <xf numFmtId="44" fontId="3" fillId="0" borderId="3" xfId="4" applyFont="1" applyBorder="1" applyAlignment="1" applyProtection="1">
      <alignment horizontal="center" vertical="center"/>
      <protection locked="0"/>
    </xf>
    <xf numFmtId="9" fontId="3" fillId="0" borderId="13" xfId="3" applyFont="1" applyBorder="1" applyAlignment="1" applyProtection="1">
      <alignment horizontal="center" vertical="center"/>
      <protection locked="0"/>
    </xf>
    <xf numFmtId="9" fontId="3" fillId="0" borderId="17" xfId="5" applyFont="1" applyBorder="1" applyAlignment="1" applyProtection="1">
      <alignment horizontal="center" vertical="center"/>
      <protection locked="0"/>
    </xf>
    <xf numFmtId="9" fontId="3" fillId="0" borderId="13" xfId="5" applyFont="1" applyBorder="1" applyAlignment="1" applyProtection="1">
      <alignment horizontal="center" vertical="center"/>
      <protection locked="0"/>
    </xf>
    <xf numFmtId="3" fontId="3" fillId="0" borderId="36" xfId="0" applyNumberFormat="1" applyFont="1" applyBorder="1" applyAlignment="1" applyProtection="1">
      <alignment horizontal="center" vertical="center"/>
      <protection locked="0"/>
    </xf>
    <xf numFmtId="0" fontId="0" fillId="0" borderId="0" xfId="0"/>
    <xf numFmtId="0" fontId="2" fillId="0" borderId="0" xfId="0" applyFont="1" applyBorder="1" applyAlignment="1" applyProtection="1">
      <alignment horizontal="center" vertical="center" wrapText="1"/>
    </xf>
    <xf numFmtId="0" fontId="4" fillId="2" borderId="19" xfId="0" applyFont="1" applyFill="1" applyBorder="1" applyAlignment="1" applyProtection="1">
      <alignment vertical="center" wrapText="1"/>
    </xf>
    <xf numFmtId="0" fontId="4" fillId="2" borderId="20"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2" xfId="0" applyFont="1" applyBorder="1" applyAlignment="1" applyProtection="1">
      <alignment vertical="center" wrapText="1"/>
    </xf>
    <xf numFmtId="0" fontId="14" fillId="0" borderId="3" xfId="0" applyFont="1" applyBorder="1" applyAlignment="1" applyProtection="1">
      <alignment horizontal="center" vertical="top"/>
    </xf>
    <xf numFmtId="0" fontId="14" fillId="0" borderId="3" xfId="0" applyFont="1" applyBorder="1" applyAlignment="1" applyProtection="1">
      <alignment vertical="top" wrapText="1"/>
    </xf>
    <xf numFmtId="0" fontId="14" fillId="0" borderId="21" xfId="0" applyFont="1" applyBorder="1" applyAlignment="1" applyProtection="1">
      <alignment horizontal="center" vertical="top"/>
    </xf>
    <xf numFmtId="0" fontId="14" fillId="0" borderId="21" xfId="0" applyFont="1" applyBorder="1" applyAlignment="1" applyProtection="1">
      <alignment vertical="top" wrapText="1"/>
    </xf>
    <xf numFmtId="0" fontId="4" fillId="2" borderId="19" xfId="0" applyFont="1" applyFill="1" applyBorder="1" applyAlignment="1" applyProtection="1">
      <alignment horizontal="center" vertical="center" textRotation="90" wrapText="1"/>
    </xf>
    <xf numFmtId="0" fontId="14" fillId="4" borderId="22"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xf>
    <xf numFmtId="0" fontId="3" fillId="0" borderId="0" xfId="0" applyFont="1" applyAlignment="1" applyProtection="1">
      <alignment vertical="center" wrapText="1"/>
    </xf>
    <xf numFmtId="0" fontId="3" fillId="0" borderId="24" xfId="0" applyFont="1" applyBorder="1" applyAlignment="1" applyProtection="1">
      <alignment vertical="center" wrapText="1"/>
    </xf>
    <xf numFmtId="0" fontId="3" fillId="0" borderId="3" xfId="0" applyFont="1" applyBorder="1" applyAlignment="1" applyProtection="1">
      <alignment vertical="center" wrapText="1"/>
    </xf>
    <xf numFmtId="0" fontId="3" fillId="0" borderId="25" xfId="0" applyFont="1" applyBorder="1" applyAlignment="1" applyProtection="1">
      <alignment vertical="center" wrapText="1"/>
    </xf>
    <xf numFmtId="0" fontId="3" fillId="0" borderId="21" xfId="0" applyFont="1" applyBorder="1" applyAlignment="1" applyProtection="1">
      <alignment vertical="center" wrapText="1"/>
    </xf>
    <xf numFmtId="9" fontId="3" fillId="0" borderId="3" xfId="2" applyFont="1" applyBorder="1" applyAlignment="1" applyProtection="1">
      <alignment horizontal="center" vertical="center"/>
      <protection locked="0"/>
    </xf>
    <xf numFmtId="3" fontId="3" fillId="0" borderId="2" xfId="0"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center" vertical="center"/>
      <protection locked="0"/>
    </xf>
    <xf numFmtId="3" fontId="3" fillId="0" borderId="11" xfId="0" applyNumberFormat="1" applyFont="1" applyBorder="1" applyAlignment="1" applyProtection="1">
      <alignment horizontal="center" vertical="center"/>
      <protection locked="0"/>
    </xf>
    <xf numFmtId="44" fontId="3" fillId="0" borderId="3" xfId="4" applyFont="1" applyBorder="1" applyAlignment="1" applyProtection="1">
      <alignment horizontal="center" vertical="center"/>
      <protection locked="0"/>
    </xf>
    <xf numFmtId="3" fontId="3" fillId="0" borderId="21" xfId="0" applyNumberFormat="1" applyFont="1" applyBorder="1" applyAlignment="1" applyProtection="1">
      <alignment horizontal="center" vertical="center"/>
      <protection locked="0"/>
    </xf>
    <xf numFmtId="9" fontId="3" fillId="0" borderId="21" xfId="2" applyFont="1" applyBorder="1" applyAlignment="1" applyProtection="1">
      <alignment horizontal="center" vertical="center"/>
      <protection locked="0"/>
    </xf>
    <xf numFmtId="0" fontId="17" fillId="4" borderId="26" xfId="0" applyFont="1" applyFill="1" applyBorder="1" applyAlignment="1" applyProtection="1">
      <alignment horizontal="left" vertical="center" wrapText="1"/>
    </xf>
    <xf numFmtId="0" fontId="17" fillId="4" borderId="27" xfId="0" applyFont="1" applyFill="1" applyBorder="1" applyAlignment="1" applyProtection="1">
      <alignment horizontal="left" vertical="center" wrapText="1"/>
    </xf>
    <xf numFmtId="44" fontId="3" fillId="0" borderId="3" xfId="4" applyFont="1" applyFill="1" applyBorder="1" applyAlignment="1" applyProtection="1">
      <alignment horizontal="center" vertical="center"/>
      <protection locked="0"/>
    </xf>
    <xf numFmtId="0" fontId="0" fillId="0" borderId="0" xfId="0"/>
    <xf numFmtId="0" fontId="2" fillId="0" borderId="0" xfId="0" applyFont="1" applyBorder="1" applyAlignment="1" applyProtection="1">
      <alignment horizontal="center" vertical="center" wrapText="1"/>
    </xf>
    <xf numFmtId="0" fontId="4" fillId="2" borderId="19" xfId="0" applyFont="1" applyFill="1" applyBorder="1" applyAlignment="1" applyProtection="1">
      <alignment vertical="center" wrapText="1"/>
    </xf>
    <xf numFmtId="0" fontId="4" fillId="2" borderId="20"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2" xfId="0" applyFont="1" applyBorder="1" applyAlignment="1" applyProtection="1">
      <alignment vertical="center" wrapText="1"/>
    </xf>
    <xf numFmtId="0" fontId="14" fillId="0" borderId="3" xfId="0" applyFont="1" applyBorder="1" applyAlignment="1" applyProtection="1">
      <alignment horizontal="center" vertical="top"/>
    </xf>
    <xf numFmtId="0" fontId="14" fillId="0" borderId="3" xfId="0" applyFont="1" applyBorder="1" applyAlignment="1" applyProtection="1">
      <alignment vertical="top" wrapText="1"/>
    </xf>
    <xf numFmtId="0" fontId="14" fillId="0" borderId="21" xfId="0" applyFont="1" applyBorder="1" applyAlignment="1" applyProtection="1">
      <alignment horizontal="center" vertical="top"/>
    </xf>
    <xf numFmtId="0" fontId="14" fillId="0" borderId="21" xfId="0" applyFont="1" applyBorder="1" applyAlignment="1" applyProtection="1">
      <alignment vertical="top" wrapText="1"/>
    </xf>
    <xf numFmtId="0" fontId="4" fillId="2" borderId="19" xfId="0" applyFont="1" applyFill="1" applyBorder="1" applyAlignment="1" applyProtection="1">
      <alignment horizontal="center" vertical="center" textRotation="90" wrapText="1"/>
    </xf>
    <xf numFmtId="0" fontId="14" fillId="4" borderId="22"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xf>
    <xf numFmtId="0" fontId="3" fillId="0" borderId="0" xfId="0" applyFont="1" applyAlignment="1" applyProtection="1">
      <alignment vertical="center" wrapText="1"/>
    </xf>
    <xf numFmtId="0" fontId="3" fillId="0" borderId="24" xfId="0" applyFont="1" applyBorder="1" applyAlignment="1" applyProtection="1">
      <alignment vertical="center" wrapText="1"/>
    </xf>
    <xf numFmtId="0" fontId="3" fillId="0" borderId="3" xfId="0" applyFont="1" applyBorder="1" applyAlignment="1" applyProtection="1">
      <alignment vertical="center" wrapText="1"/>
    </xf>
    <xf numFmtId="0" fontId="3" fillId="0" borderId="25" xfId="0" applyFont="1" applyBorder="1" applyAlignment="1" applyProtection="1">
      <alignment vertical="center" wrapText="1"/>
    </xf>
    <xf numFmtId="0" fontId="3" fillId="0" borderId="21" xfId="0" applyFont="1" applyBorder="1" applyAlignment="1" applyProtection="1">
      <alignment vertical="center" wrapText="1"/>
    </xf>
    <xf numFmtId="9" fontId="3" fillId="0" borderId="3" xfId="2" applyFont="1" applyBorder="1" applyAlignment="1" applyProtection="1">
      <alignment horizontal="center" vertical="center"/>
      <protection locked="0"/>
    </xf>
    <xf numFmtId="3" fontId="3" fillId="0" borderId="2" xfId="0"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center" vertical="center"/>
      <protection locked="0"/>
    </xf>
    <xf numFmtId="3" fontId="3" fillId="0" borderId="11" xfId="0" applyNumberFormat="1" applyFont="1" applyBorder="1" applyAlignment="1" applyProtection="1">
      <alignment horizontal="center" vertical="center"/>
      <protection locked="0"/>
    </xf>
    <xf numFmtId="44" fontId="3" fillId="0" borderId="3" xfId="4" applyFont="1" applyBorder="1" applyAlignment="1" applyProtection="1">
      <alignment horizontal="center" vertical="center"/>
      <protection locked="0"/>
    </xf>
    <xf numFmtId="3" fontId="3" fillId="0" borderId="21" xfId="0" applyNumberFormat="1" applyFont="1" applyBorder="1" applyAlignment="1" applyProtection="1">
      <alignment horizontal="center" vertical="center"/>
      <protection locked="0"/>
    </xf>
    <xf numFmtId="9" fontId="3" fillId="0" borderId="21" xfId="2" applyFont="1" applyBorder="1" applyAlignment="1" applyProtection="1">
      <alignment horizontal="center" vertical="center"/>
      <protection locked="0"/>
    </xf>
    <xf numFmtId="0" fontId="17" fillId="4" borderId="26" xfId="0" applyFont="1" applyFill="1" applyBorder="1" applyAlignment="1" applyProtection="1">
      <alignment horizontal="left" vertical="center" wrapText="1"/>
    </xf>
    <xf numFmtId="0" fontId="17" fillId="4" borderId="27" xfId="0" applyFont="1" applyFill="1" applyBorder="1" applyAlignment="1" applyProtection="1">
      <alignment horizontal="left" vertical="center" wrapText="1"/>
    </xf>
    <xf numFmtId="1" fontId="3" fillId="0" borderId="3" xfId="1"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center" vertical="center"/>
      <protection locked="0"/>
    </xf>
    <xf numFmtId="44" fontId="3" fillId="0" borderId="3" xfId="1" applyFont="1" applyBorder="1" applyAlignment="1" applyProtection="1">
      <alignment horizontal="center" vertical="center"/>
      <protection locked="0"/>
    </xf>
    <xf numFmtId="9" fontId="3" fillId="0" borderId="13" xfId="2" applyFont="1" applyBorder="1" applyAlignment="1" applyProtection="1">
      <alignment horizontal="center" vertical="center"/>
    </xf>
    <xf numFmtId="9" fontId="0" fillId="0" borderId="11" xfId="2" applyFont="1" applyBorder="1" applyAlignment="1">
      <alignment horizontal="center" vertical="center"/>
    </xf>
    <xf numFmtId="0" fontId="2" fillId="0" borderId="13" xfId="0" applyFont="1" applyBorder="1" applyAlignment="1" applyProtection="1">
      <alignment horizontal="center" vertical="center" textRotation="90" wrapText="1"/>
      <protection locked="0"/>
    </xf>
    <xf numFmtId="0" fontId="0" fillId="0" borderId="16" xfId="0" applyBorder="1" applyAlignment="1">
      <alignment wrapText="1"/>
    </xf>
    <xf numFmtId="0" fontId="0" fillId="0" borderId="11" xfId="0" applyBorder="1" applyAlignment="1">
      <alignment wrapText="1"/>
    </xf>
    <xf numFmtId="0" fontId="5" fillId="0" borderId="13" xfId="0" applyFont="1" applyBorder="1" applyAlignment="1" applyProtection="1">
      <alignment horizontal="center" vertical="center" wrapText="1"/>
      <protection locked="0"/>
    </xf>
    <xf numFmtId="0" fontId="0" fillId="0" borderId="16" xfId="0" applyBorder="1" applyAlignment="1">
      <alignment vertical="center"/>
    </xf>
    <xf numFmtId="0" fontId="0" fillId="0" borderId="11" xfId="0" applyBorder="1" applyAlignment="1">
      <alignment vertical="center"/>
    </xf>
    <xf numFmtId="0" fontId="5" fillId="0" borderId="13"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0" borderId="3" xfId="0" applyFont="1" applyBorder="1" applyAlignment="1" applyProtection="1">
      <alignment vertical="center"/>
    </xf>
    <xf numFmtId="0" fontId="0" fillId="0" borderId="3" xfId="0" applyBorder="1" applyAlignment="1">
      <alignment vertical="center"/>
    </xf>
    <xf numFmtId="0" fontId="3" fillId="0" borderId="3" xfId="0" applyFont="1" applyBorder="1" applyAlignment="1" applyProtection="1">
      <alignment vertical="center" wrapText="1"/>
    </xf>
    <xf numFmtId="0" fontId="0" fillId="0" borderId="3" xfId="0" applyBorder="1" applyAlignment="1">
      <alignment vertical="center" wrapText="1"/>
    </xf>
    <xf numFmtId="0" fontId="2" fillId="0" borderId="16" xfId="0" applyFont="1" applyBorder="1" applyAlignment="1" applyProtection="1">
      <alignment horizontal="center" vertical="center" textRotation="90" wrapText="1"/>
      <protection locked="0"/>
    </xf>
    <xf numFmtId="0" fontId="0" fillId="0" borderId="16" xfId="0" applyBorder="1" applyAlignment="1">
      <alignment horizontal="center" vertical="center" textRotation="90" wrapText="1"/>
    </xf>
    <xf numFmtId="0" fontId="5" fillId="0" borderId="16" xfId="0" applyFont="1" applyBorder="1" applyAlignment="1" applyProtection="1">
      <alignment horizontal="center" vertical="center" wrapText="1"/>
      <protection locked="0"/>
    </xf>
    <xf numFmtId="0" fontId="0" fillId="0" borderId="16" xfId="0" applyBorder="1" applyAlignment="1">
      <alignment horizontal="center" vertical="center" wrapText="1"/>
    </xf>
    <xf numFmtId="0" fontId="3" fillId="0" borderId="5" xfId="0" applyFont="1" applyBorder="1" applyAlignment="1" applyProtection="1">
      <alignment vertical="center" wrapText="1"/>
      <protection locked="0"/>
    </xf>
    <xf numFmtId="0" fontId="0" fillId="0" borderId="8" xfId="0" applyBorder="1" applyAlignment="1">
      <alignment vertical="center" wrapText="1"/>
    </xf>
    <xf numFmtId="0" fontId="3" fillId="0" borderId="11" xfId="0" applyFont="1" applyBorder="1" applyAlignment="1" applyProtection="1">
      <alignment vertical="center" wrapText="1"/>
      <protection locked="0"/>
    </xf>
    <xf numFmtId="0" fontId="0" fillId="0" borderId="11" xfId="0" applyBorder="1" applyAlignment="1">
      <alignment vertical="center"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2" fillId="0" borderId="0"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2" fillId="0" borderId="5" xfId="0" applyFont="1" applyBorder="1" applyAlignment="1" applyProtection="1">
      <alignment horizontal="center" vertical="center" textRotation="90" wrapText="1"/>
      <protection locked="0"/>
    </xf>
    <xf numFmtId="0" fontId="2" fillId="0" borderId="6" xfId="0" applyFont="1" applyBorder="1" applyAlignment="1" applyProtection="1">
      <alignment horizontal="center" vertical="center" textRotation="90" wrapText="1"/>
      <protection locked="0"/>
    </xf>
    <xf numFmtId="0" fontId="3" fillId="0" borderId="5" xfId="0" applyFont="1" applyBorder="1" applyAlignment="1" applyProtection="1">
      <alignment wrapText="1"/>
      <protection locked="0"/>
    </xf>
    <xf numFmtId="0" fontId="4" fillId="2" borderId="4" xfId="0" applyFont="1" applyFill="1" applyBorder="1" applyAlignment="1" applyProtection="1">
      <alignment horizontal="left" vertical="center" wrapText="1"/>
    </xf>
    <xf numFmtId="0" fontId="6" fillId="2" borderId="14" xfId="0" applyFont="1" applyFill="1" applyBorder="1" applyAlignment="1" applyProtection="1">
      <alignment vertical="center" wrapText="1"/>
    </xf>
    <xf numFmtId="0" fontId="4" fillId="2" borderId="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vertical="center" wrapText="1"/>
      <protection locked="0"/>
    </xf>
    <xf numFmtId="0" fontId="3" fillId="0" borderId="5"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6" xfId="0" applyFont="1" applyBorder="1" applyAlignment="1" applyProtection="1">
      <alignment vertical="center" wrapText="1"/>
      <protection locked="0"/>
    </xf>
    <xf numFmtId="0" fontId="0" fillId="0" borderId="16" xfId="0" applyBorder="1" applyAlignment="1">
      <alignment vertical="center" wrapText="1"/>
    </xf>
    <xf numFmtId="0" fontId="0" fillId="0" borderId="11" xfId="0"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3" fillId="0" borderId="16" xfId="0" applyFont="1" applyBorder="1" applyAlignment="1" applyProtection="1">
      <alignment wrapText="1"/>
      <protection locked="0"/>
    </xf>
    <xf numFmtId="0" fontId="3" fillId="0" borderId="13" xfId="0" applyFont="1" applyBorder="1" applyAlignment="1" applyProtection="1">
      <alignment vertical="center" wrapText="1"/>
      <protection locked="0"/>
    </xf>
    <xf numFmtId="0" fontId="3" fillId="0" borderId="17" xfId="0" applyFont="1" applyBorder="1" applyAlignment="1" applyProtection="1">
      <alignment wrapText="1"/>
      <protection locked="0"/>
    </xf>
    <xf numFmtId="0" fontId="3" fillId="3" borderId="17" xfId="0" applyFont="1" applyFill="1" applyBorder="1" applyAlignment="1">
      <alignment vertical="center" wrapText="1"/>
    </xf>
    <xf numFmtId="0" fontId="0" fillId="3" borderId="18" xfId="0" applyFill="1" applyBorder="1" applyAlignment="1">
      <alignment vertical="center" wrapText="1"/>
    </xf>
    <xf numFmtId="0" fontId="14" fillId="0" borderId="21" xfId="0" applyFont="1" applyBorder="1" applyAlignment="1" applyProtection="1">
      <alignment horizontal="left" vertical="top" wrapText="1"/>
    </xf>
    <xf numFmtId="0" fontId="2" fillId="0" borderId="2" xfId="0" applyFont="1" applyBorder="1" applyAlignment="1" applyProtection="1">
      <alignment horizontal="left" vertical="center" wrapText="1"/>
    </xf>
    <xf numFmtId="0" fontId="14" fillId="0" borderId="3" xfId="0" applyFont="1" applyBorder="1" applyAlignment="1" applyProtection="1">
      <alignment horizontal="left" vertical="top" wrapText="1"/>
    </xf>
    <xf numFmtId="0" fontId="5" fillId="0" borderId="28" xfId="0" applyFont="1" applyBorder="1" applyAlignment="1" applyProtection="1">
      <alignment horizontal="left" vertical="center" wrapText="1"/>
      <protection locked="0"/>
    </xf>
    <xf numFmtId="0" fontId="3" fillId="0" borderId="25" xfId="0" applyFont="1" applyBorder="1" applyAlignment="1" applyProtection="1">
      <alignment vertical="center" wrapText="1"/>
      <protection locked="0"/>
    </xf>
    <xf numFmtId="0" fontId="2" fillId="0" borderId="4" xfId="0" applyFont="1" applyBorder="1" applyAlignment="1" applyProtection="1">
      <alignment horizontal="center" vertical="center" textRotation="90" wrapText="1"/>
      <protection locked="0"/>
    </xf>
    <xf numFmtId="0" fontId="3" fillId="0" borderId="21" xfId="0" applyFont="1" applyBorder="1" applyAlignment="1" applyProtection="1">
      <alignment wrapText="1"/>
      <protection locked="0"/>
    </xf>
    <xf numFmtId="0" fontId="3" fillId="0" borderId="2" xfId="0" applyFont="1" applyBorder="1" applyAlignment="1" applyProtection="1">
      <alignment vertical="center" wrapText="1"/>
      <protection locked="0"/>
    </xf>
    <xf numFmtId="0" fontId="3" fillId="5" borderId="3" xfId="0" applyFont="1" applyFill="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0" fillId="0" borderId="30" xfId="0" applyBorder="1" applyAlignment="1">
      <alignment vertical="center" wrapText="1"/>
    </xf>
    <xf numFmtId="0" fontId="3" fillId="0" borderId="21" xfId="0" applyFont="1" applyBorder="1" applyAlignment="1" applyProtection="1">
      <alignment vertical="center" wrapText="1"/>
      <protection locked="0"/>
    </xf>
    <xf numFmtId="0" fontId="3" fillId="5" borderId="3" xfId="0" applyFont="1" applyFill="1" applyBorder="1" applyAlignment="1">
      <alignment vertical="center" wrapText="1"/>
    </xf>
    <xf numFmtId="0" fontId="3" fillId="0" borderId="6" xfId="0" applyFont="1" applyBorder="1" applyAlignment="1">
      <alignment vertical="center" wrapText="1"/>
    </xf>
    <xf numFmtId="0" fontId="3" fillId="0" borderId="36" xfId="0" applyFont="1" applyBorder="1" applyAlignment="1">
      <alignment vertical="center" wrapText="1"/>
    </xf>
    <xf numFmtId="0" fontId="16" fillId="0" borderId="28"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6" fillId="0" borderId="24"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5" fillId="0" borderId="2" xfId="0" applyFont="1" applyBorder="1" applyAlignment="1" applyProtection="1">
      <alignment horizontal="left" vertical="center" wrapText="1"/>
      <protection locked="0"/>
    </xf>
    <xf numFmtId="0" fontId="2" fillId="0" borderId="23" xfId="0" applyFont="1" applyBorder="1" applyAlignment="1" applyProtection="1">
      <alignment horizontal="center" vertical="center" textRotation="90" wrapText="1"/>
      <protection locked="0"/>
    </xf>
    <xf numFmtId="0" fontId="3" fillId="0" borderId="31" xfId="0" applyFont="1" applyBorder="1" applyAlignment="1">
      <alignment wrapText="1"/>
    </xf>
    <xf numFmtId="0" fontId="3" fillId="0" borderId="26" xfId="0" applyFont="1" applyBorder="1" applyAlignment="1">
      <alignment wrapText="1"/>
    </xf>
    <xf numFmtId="0" fontId="5" fillId="0" borderId="28"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0" borderId="33" xfId="0" applyFont="1" applyBorder="1" applyAlignment="1">
      <alignment wrapText="1"/>
    </xf>
    <xf numFmtId="0" fontId="3" fillId="0" borderId="34" xfId="0" applyFont="1" applyBorder="1" applyAlignment="1">
      <alignment wrapText="1"/>
    </xf>
    <xf numFmtId="0" fontId="3" fillId="0" borderId="3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xf>
    <xf numFmtId="0" fontId="6" fillId="2" borderId="35" xfId="0" applyFont="1" applyFill="1" applyBorder="1" applyAlignment="1" applyProtection="1">
      <alignment vertical="center" wrapText="1"/>
    </xf>
    <xf numFmtId="0" fontId="0" fillId="0" borderId="5" xfId="0" applyBorder="1" applyAlignment="1">
      <alignment horizontal="center" vertical="top" wrapText="1"/>
    </xf>
    <xf numFmtId="0" fontId="0" fillId="0" borderId="15" xfId="0" applyBorder="1" applyAlignment="1">
      <alignment horizontal="center" vertical="top" wrapText="1"/>
    </xf>
    <xf numFmtId="0" fontId="0" fillId="0" borderId="8" xfId="0" applyBorder="1" applyAlignment="1">
      <alignment horizontal="center"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5" fillId="0" borderId="33" xfId="0" applyFont="1" applyBorder="1" applyAlignment="1" applyProtection="1">
      <alignment horizontal="center" vertical="center" wrapText="1"/>
      <protection locked="0"/>
    </xf>
    <xf numFmtId="0" fontId="3" fillId="0" borderId="31" xfId="0" applyFont="1" applyBorder="1" applyAlignment="1" applyProtection="1">
      <alignment wrapText="1"/>
      <protection locked="0"/>
    </xf>
    <xf numFmtId="0" fontId="3" fillId="0" borderId="10" xfId="0" applyFont="1" applyFill="1" applyBorder="1" applyAlignment="1" applyProtection="1">
      <alignment horizontal="left" vertical="center" wrapText="1"/>
      <protection locked="0"/>
    </xf>
    <xf numFmtId="0" fontId="3" fillId="0" borderId="13" xfId="0" applyFont="1" applyBorder="1" applyAlignment="1" applyProtection="1">
      <alignment horizontal="center" vertical="center"/>
    </xf>
    <xf numFmtId="0" fontId="0" fillId="0" borderId="11" xfId="0" applyBorder="1" applyAlignment="1">
      <alignment horizontal="center" vertical="center"/>
    </xf>
    <xf numFmtId="44" fontId="0" fillId="0" borderId="0" xfId="1" applyFont="1" applyAlignment="1">
      <alignment vertical="center"/>
    </xf>
    <xf numFmtId="3"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xf>
    <xf numFmtId="44" fontId="3" fillId="0" borderId="3" xfId="1" applyFont="1" applyBorder="1" applyAlignment="1" applyProtection="1">
      <alignment horizontal="center" vertical="center"/>
    </xf>
    <xf numFmtId="44" fontId="3" fillId="0" borderId="3" xfId="1" applyFont="1" applyBorder="1" applyAlignment="1" applyProtection="1">
      <alignment horizontal="center" vertical="center"/>
      <protection locked="0"/>
    </xf>
    <xf numFmtId="0" fontId="3" fillId="0" borderId="3" xfId="1" applyNumberFormat="1" applyFont="1" applyBorder="1" applyAlignment="1" applyProtection="1">
      <alignment horizontal="center" vertical="center"/>
      <protection locked="0"/>
    </xf>
  </cellXfs>
  <cellStyles count="6">
    <cellStyle name="Currency" xfId="1" builtinId="4"/>
    <cellStyle name="Currency 2" xfId="4"/>
    <cellStyle name="Normal" xfId="0" builtinId="0"/>
    <cellStyle name="Percent" xfId="2" builtinId="5"/>
    <cellStyle name="Percent 2" xfId="5"/>
    <cellStyle name="Percent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sz="1200"/>
              <a:t>Buying</a:t>
            </a:r>
            <a:r>
              <a:rPr lang="en-US" sz="1200" baseline="0"/>
              <a:t> - Requisitions Received</a:t>
            </a:r>
            <a:endParaRPr lang="en-US" sz="1200"/>
          </a:p>
        </c:rich>
      </c:tx>
      <c:layout/>
      <c:overlay val="0"/>
    </c:title>
    <c:autoTitleDeleted val="0"/>
    <c:plotArea>
      <c:layout>
        <c:manualLayout>
          <c:layoutTarget val="inner"/>
          <c:xMode val="edge"/>
          <c:yMode val="edge"/>
          <c:x val="0.15109057250683391"/>
          <c:y val="0.16840114100929368"/>
          <c:w val="0.79155109021655612"/>
          <c:h val="0.58193209154364889"/>
        </c:manualLayout>
      </c:layout>
      <c:barChart>
        <c:barDir val="col"/>
        <c:grouping val="clustered"/>
        <c:varyColors val="0"/>
        <c:ser>
          <c:idx val="1"/>
          <c:order val="0"/>
          <c:tx>
            <c:strRef>
              <c:f>Graphs!$E$21</c:f>
              <c:strCache>
                <c:ptCount val="1"/>
                <c:pt idx="0">
                  <c:v>FY 2011</c:v>
                </c:pt>
              </c:strCache>
            </c:strRef>
          </c:tx>
          <c:spPr>
            <a:solidFill>
              <a:srgbClr val="84E17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'2011'!$F$6:$Q$6</c:f>
              <c:numCache>
                <c:formatCode>#,##0</c:formatCode>
                <c:ptCount val="12"/>
                <c:pt idx="0">
                  <c:v>1388</c:v>
                </c:pt>
                <c:pt idx="1">
                  <c:v>918</c:v>
                </c:pt>
                <c:pt idx="2">
                  <c:v>892</c:v>
                </c:pt>
                <c:pt idx="3">
                  <c:v>456</c:v>
                </c:pt>
                <c:pt idx="4">
                  <c:v>721</c:v>
                </c:pt>
                <c:pt idx="5">
                  <c:v>960</c:v>
                </c:pt>
                <c:pt idx="6">
                  <c:v>979</c:v>
                </c:pt>
                <c:pt idx="7">
                  <c:v>1009</c:v>
                </c:pt>
                <c:pt idx="8">
                  <c:v>982</c:v>
                </c:pt>
                <c:pt idx="9">
                  <c:v>811</c:v>
                </c:pt>
                <c:pt idx="10">
                  <c:v>1302</c:v>
                </c:pt>
                <c:pt idx="11">
                  <c:v>1240</c:v>
                </c:pt>
              </c:numCache>
            </c:numRef>
          </c:val>
        </c:ser>
        <c:ser>
          <c:idx val="0"/>
          <c:order val="1"/>
          <c:tx>
            <c:strRef>
              <c:f>Graphs!$E$22</c:f>
              <c:strCache>
                <c:ptCount val="1"/>
                <c:pt idx="0">
                  <c:v>FY 2012</c:v>
                </c:pt>
              </c:strCache>
            </c:strRef>
          </c:tx>
          <c:spPr>
            <a:solidFill>
              <a:srgbClr val="FBCBA3"/>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'2012'!$F$6:$Q$6</c:f>
              <c:numCache>
                <c:formatCode>#,##0</c:formatCode>
                <c:ptCount val="12"/>
                <c:pt idx="0">
                  <c:v>1290</c:v>
                </c:pt>
                <c:pt idx="1">
                  <c:v>901</c:v>
                </c:pt>
                <c:pt idx="2">
                  <c:v>759</c:v>
                </c:pt>
                <c:pt idx="3">
                  <c:v>889</c:v>
                </c:pt>
                <c:pt idx="4">
                  <c:v>829</c:v>
                </c:pt>
                <c:pt idx="5">
                  <c:v>942</c:v>
                </c:pt>
                <c:pt idx="6">
                  <c:v>738</c:v>
                </c:pt>
                <c:pt idx="7">
                  <c:v>872</c:v>
                </c:pt>
                <c:pt idx="8">
                  <c:v>840</c:v>
                </c:pt>
                <c:pt idx="9">
                  <c:v>807</c:v>
                </c:pt>
                <c:pt idx="10">
                  <c:v>1021</c:v>
                </c:pt>
                <c:pt idx="11">
                  <c:v>698</c:v>
                </c:pt>
              </c:numCache>
            </c:numRef>
          </c:val>
        </c:ser>
        <c:ser>
          <c:idx val="2"/>
          <c:order val="2"/>
          <c:tx>
            <c:strRef>
              <c:f>Graphs!$E$23</c:f>
              <c:strCache>
                <c:ptCount val="1"/>
                <c:pt idx="0">
                  <c:v>FY 2013</c:v>
                </c:pt>
              </c:strCache>
            </c:strRef>
          </c:tx>
          <c:spPr>
            <a:solidFill>
              <a:srgbClr val="FD563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'2013'!$F$6:$Q$6</c:f>
              <c:numCache>
                <c:formatCode>#,##0</c:formatCode>
                <c:ptCount val="12"/>
                <c:pt idx="0">
                  <c:v>1267</c:v>
                </c:pt>
                <c:pt idx="1">
                  <c:v>883</c:v>
                </c:pt>
                <c:pt idx="2">
                  <c:v>760</c:v>
                </c:pt>
                <c:pt idx="3">
                  <c:v>972</c:v>
                </c:pt>
                <c:pt idx="4">
                  <c:v>882</c:v>
                </c:pt>
                <c:pt idx="5">
                  <c:v>872</c:v>
                </c:pt>
                <c:pt idx="6">
                  <c:v>926</c:v>
                </c:pt>
                <c:pt idx="7">
                  <c:v>919</c:v>
                </c:pt>
                <c:pt idx="8">
                  <c:v>889</c:v>
                </c:pt>
                <c:pt idx="9">
                  <c:v>874</c:v>
                </c:pt>
                <c:pt idx="10">
                  <c:v>1013</c:v>
                </c:pt>
                <c:pt idx="11">
                  <c:v>685</c:v>
                </c:pt>
              </c:numCache>
            </c:numRef>
          </c:val>
        </c:ser>
        <c:ser>
          <c:idx val="4"/>
          <c:order val="3"/>
          <c:tx>
            <c:strRef>
              <c:f>Graphs!$E$24</c:f>
              <c:strCache>
                <c:ptCount val="1"/>
                <c:pt idx="0">
                  <c:v>FY 2014</c:v>
                </c:pt>
              </c:strCache>
            </c:strRef>
          </c:tx>
          <c:spPr>
            <a:solidFill>
              <a:srgbClr val="CCC1DA"/>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'2014'!$F$6:$Q$6</c:f>
              <c:numCache>
                <c:formatCode>#,##0</c:formatCode>
                <c:ptCount val="12"/>
                <c:pt idx="0">
                  <c:v>1494</c:v>
                </c:pt>
                <c:pt idx="1">
                  <c:v>835</c:v>
                </c:pt>
                <c:pt idx="2">
                  <c:v>715</c:v>
                </c:pt>
                <c:pt idx="3">
                  <c:v>934</c:v>
                </c:pt>
                <c:pt idx="4">
                  <c:v>776</c:v>
                </c:pt>
                <c:pt idx="5">
                  <c:v>768</c:v>
                </c:pt>
                <c:pt idx="6">
                  <c:v>787</c:v>
                </c:pt>
                <c:pt idx="7">
                  <c:v>778</c:v>
                </c:pt>
                <c:pt idx="8">
                  <c:v>759</c:v>
                </c:pt>
                <c:pt idx="9">
                  <c:v>799</c:v>
                </c:pt>
                <c:pt idx="10">
                  <c:v>831</c:v>
                </c:pt>
                <c:pt idx="11">
                  <c:v>675</c:v>
                </c:pt>
              </c:numCache>
            </c:numRef>
          </c:val>
        </c:ser>
        <c:ser>
          <c:idx val="3"/>
          <c:order val="4"/>
          <c:tx>
            <c:strRef>
              <c:f>Graphs!$E$25</c:f>
              <c:strCache>
                <c:ptCount val="1"/>
                <c:pt idx="0">
                  <c:v>FY 2015</c:v>
                </c:pt>
              </c:strCache>
            </c:strRef>
          </c:tx>
          <c:spPr>
            <a:solidFill>
              <a:srgbClr val="8B3331"/>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'2015'!$F$5:$Q$5</c:f>
              <c:numCache>
                <c:formatCode>#,##0</c:formatCode>
                <c:ptCount val="12"/>
                <c:pt idx="0">
                  <c:v>1521</c:v>
                </c:pt>
                <c:pt idx="1">
                  <c:v>757</c:v>
                </c:pt>
                <c:pt idx="2">
                  <c:v>763</c:v>
                </c:pt>
                <c:pt idx="3">
                  <c:v>859</c:v>
                </c:pt>
                <c:pt idx="4">
                  <c:v>697</c:v>
                </c:pt>
                <c:pt idx="5">
                  <c:v>803</c:v>
                </c:pt>
              </c:numCache>
            </c:numRef>
          </c:val>
        </c:ser>
        <c:dLbls>
          <c:showLegendKey val="0"/>
          <c:showVal val="0"/>
          <c:showCatName val="0"/>
          <c:showSerName val="0"/>
          <c:showPercent val="0"/>
          <c:showBubbleSize val="0"/>
        </c:dLbls>
        <c:gapWidth val="150"/>
        <c:axId val="42816256"/>
        <c:axId val="42817792"/>
      </c:barChart>
      <c:catAx>
        <c:axId val="42816256"/>
        <c:scaling>
          <c:orientation val="minMax"/>
        </c:scaling>
        <c:delete val="0"/>
        <c:axPos val="b"/>
        <c:numFmt formatCode="@" sourceLinked="1"/>
        <c:majorTickMark val="out"/>
        <c:minorTickMark val="none"/>
        <c:tickLblPos val="nextTo"/>
        <c:txPr>
          <a:bodyPr rot="0" vert="horz"/>
          <a:lstStyle/>
          <a:p>
            <a:pPr>
              <a:defRPr>
                <a:latin typeface="+mn-lt"/>
              </a:defRPr>
            </a:pPr>
            <a:endParaRPr lang="en-US"/>
          </a:p>
        </c:txPr>
        <c:crossAx val="42817792"/>
        <c:crosses val="autoZero"/>
        <c:auto val="1"/>
        <c:lblAlgn val="ctr"/>
        <c:lblOffset val="100"/>
        <c:tickLblSkip val="1"/>
        <c:tickMarkSkip val="1"/>
        <c:noMultiLvlLbl val="0"/>
      </c:catAx>
      <c:valAx>
        <c:axId val="42817792"/>
        <c:scaling>
          <c:orientation val="minMax"/>
        </c:scaling>
        <c:delete val="0"/>
        <c:axPos val="l"/>
        <c:majorGridlines/>
        <c:numFmt formatCode="#,##0" sourceLinked="1"/>
        <c:majorTickMark val="out"/>
        <c:minorTickMark val="none"/>
        <c:tickLblPos val="nextTo"/>
        <c:txPr>
          <a:bodyPr rot="0" vert="horz"/>
          <a:lstStyle/>
          <a:p>
            <a:pPr>
              <a:defRPr>
                <a:latin typeface="+mn-lt"/>
              </a:defRPr>
            </a:pPr>
            <a:endParaRPr lang="en-US"/>
          </a:p>
        </c:txPr>
        <c:crossAx val="42816256"/>
        <c:crosses val="autoZero"/>
        <c:crossBetween val="between"/>
      </c:valAx>
    </c:plotArea>
    <c:legend>
      <c:legendPos val="b"/>
      <c:layout/>
      <c:overlay val="0"/>
      <c:txPr>
        <a:bodyPr/>
        <a:lstStyle/>
        <a:p>
          <a:pPr>
            <a:defRPr>
              <a:latin typeface="+mn-lt"/>
            </a:defRPr>
          </a:pPr>
          <a:endParaRPr lang="en-US"/>
        </a:p>
      </c:txPr>
    </c:legend>
    <c:plotVisOnly val="1"/>
    <c:dispBlanksAs val="gap"/>
    <c:showDLblsOverMax val="0"/>
  </c:chart>
  <c:printSettings>
    <c:headerFooter alignWithMargins="0"/>
    <c:pageMargins b="1" l="0.75000000000000222" r="0.750000000000002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sz="1200"/>
              <a:t>Buying</a:t>
            </a:r>
            <a:r>
              <a:rPr lang="en-US" sz="1200" baseline="0"/>
              <a:t> - Purchase Orders Issued</a:t>
            </a:r>
            <a:endParaRPr lang="en-US" sz="1200"/>
          </a:p>
        </c:rich>
      </c:tx>
      <c:layout/>
      <c:overlay val="0"/>
    </c:title>
    <c:autoTitleDeleted val="0"/>
    <c:plotArea>
      <c:layout>
        <c:manualLayout>
          <c:layoutTarget val="inner"/>
          <c:xMode val="edge"/>
          <c:yMode val="edge"/>
          <c:x val="0.15109057250683391"/>
          <c:y val="0.16840114100929368"/>
          <c:w val="0.79155109021655612"/>
          <c:h val="0.58193209154364889"/>
        </c:manualLayout>
      </c:layout>
      <c:barChart>
        <c:barDir val="col"/>
        <c:grouping val="clustered"/>
        <c:varyColors val="0"/>
        <c:ser>
          <c:idx val="1"/>
          <c:order val="0"/>
          <c:tx>
            <c:strRef>
              <c:f>Graphs!$E$47</c:f>
              <c:strCache>
                <c:ptCount val="1"/>
                <c:pt idx="0">
                  <c:v>FY 2011</c:v>
                </c:pt>
              </c:strCache>
            </c:strRef>
          </c:tx>
          <c:spPr>
            <a:solidFill>
              <a:srgbClr val="84E17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'2011'!$F$7:$Q$7</c:f>
              <c:numCache>
                <c:formatCode>#,##0</c:formatCode>
                <c:ptCount val="12"/>
                <c:pt idx="0">
                  <c:v>1266</c:v>
                </c:pt>
                <c:pt idx="1">
                  <c:v>826</c:v>
                </c:pt>
                <c:pt idx="2">
                  <c:v>869</c:v>
                </c:pt>
                <c:pt idx="3">
                  <c:v>998</c:v>
                </c:pt>
                <c:pt idx="4">
                  <c:v>698</c:v>
                </c:pt>
                <c:pt idx="5">
                  <c:v>942</c:v>
                </c:pt>
                <c:pt idx="6">
                  <c:v>964</c:v>
                </c:pt>
                <c:pt idx="7">
                  <c:v>988</c:v>
                </c:pt>
                <c:pt idx="8">
                  <c:v>965</c:v>
                </c:pt>
                <c:pt idx="9">
                  <c:v>789</c:v>
                </c:pt>
                <c:pt idx="10">
                  <c:v>1257</c:v>
                </c:pt>
                <c:pt idx="11">
                  <c:v>1205</c:v>
                </c:pt>
              </c:numCache>
            </c:numRef>
          </c:val>
        </c:ser>
        <c:ser>
          <c:idx val="0"/>
          <c:order val="1"/>
          <c:tx>
            <c:strRef>
              <c:f>Graphs!$E$48</c:f>
              <c:strCache>
                <c:ptCount val="1"/>
                <c:pt idx="0">
                  <c:v>FY 2012</c:v>
                </c:pt>
              </c:strCache>
            </c:strRef>
          </c:tx>
          <c:spPr>
            <a:solidFill>
              <a:srgbClr val="FBCBA3"/>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'2012'!$F$7:$Q$7</c:f>
              <c:numCache>
                <c:formatCode>#,##0</c:formatCode>
                <c:ptCount val="12"/>
                <c:pt idx="0">
                  <c:v>1178</c:v>
                </c:pt>
                <c:pt idx="1">
                  <c:v>875</c:v>
                </c:pt>
                <c:pt idx="2">
                  <c:v>730</c:v>
                </c:pt>
                <c:pt idx="3">
                  <c:v>874</c:v>
                </c:pt>
                <c:pt idx="4">
                  <c:v>813</c:v>
                </c:pt>
                <c:pt idx="5">
                  <c:v>915</c:v>
                </c:pt>
                <c:pt idx="6">
                  <c:v>726</c:v>
                </c:pt>
                <c:pt idx="7">
                  <c:v>859</c:v>
                </c:pt>
                <c:pt idx="8">
                  <c:v>853</c:v>
                </c:pt>
                <c:pt idx="9">
                  <c:v>823</c:v>
                </c:pt>
                <c:pt idx="10">
                  <c:v>1008</c:v>
                </c:pt>
                <c:pt idx="11">
                  <c:v>679</c:v>
                </c:pt>
              </c:numCache>
            </c:numRef>
          </c:val>
        </c:ser>
        <c:ser>
          <c:idx val="2"/>
          <c:order val="2"/>
          <c:tx>
            <c:strRef>
              <c:f>Graphs!$E$49</c:f>
              <c:strCache>
                <c:ptCount val="1"/>
                <c:pt idx="0">
                  <c:v>FY 2013</c:v>
                </c:pt>
              </c:strCache>
            </c:strRef>
          </c:tx>
          <c:spPr>
            <a:solidFill>
              <a:srgbClr val="FD563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'2013'!$F$7:$Q$7</c:f>
              <c:numCache>
                <c:formatCode>#,##0</c:formatCode>
                <c:ptCount val="12"/>
                <c:pt idx="0">
                  <c:v>1150</c:v>
                </c:pt>
                <c:pt idx="1">
                  <c:v>797</c:v>
                </c:pt>
                <c:pt idx="2">
                  <c:v>735</c:v>
                </c:pt>
                <c:pt idx="3">
                  <c:v>957</c:v>
                </c:pt>
                <c:pt idx="4">
                  <c:v>874</c:v>
                </c:pt>
                <c:pt idx="5">
                  <c:v>863</c:v>
                </c:pt>
                <c:pt idx="6">
                  <c:v>912</c:v>
                </c:pt>
                <c:pt idx="7">
                  <c:v>907</c:v>
                </c:pt>
                <c:pt idx="8">
                  <c:v>880</c:v>
                </c:pt>
                <c:pt idx="9">
                  <c:v>862</c:v>
                </c:pt>
                <c:pt idx="10">
                  <c:v>1000</c:v>
                </c:pt>
                <c:pt idx="11">
                  <c:v>670</c:v>
                </c:pt>
              </c:numCache>
            </c:numRef>
          </c:val>
        </c:ser>
        <c:ser>
          <c:idx val="4"/>
          <c:order val="3"/>
          <c:tx>
            <c:strRef>
              <c:f>Graphs!$E$50</c:f>
              <c:strCache>
                <c:ptCount val="1"/>
                <c:pt idx="0">
                  <c:v>FY 2014</c:v>
                </c:pt>
              </c:strCache>
            </c:strRef>
          </c:tx>
          <c:spPr>
            <a:solidFill>
              <a:srgbClr val="CCC1DA"/>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'2014'!$F$7:$Q$7</c:f>
              <c:numCache>
                <c:formatCode>#,##0</c:formatCode>
                <c:ptCount val="12"/>
                <c:pt idx="0">
                  <c:v>1206</c:v>
                </c:pt>
                <c:pt idx="1">
                  <c:v>819</c:v>
                </c:pt>
                <c:pt idx="2">
                  <c:v>725</c:v>
                </c:pt>
                <c:pt idx="3">
                  <c:v>841</c:v>
                </c:pt>
                <c:pt idx="4">
                  <c:v>753</c:v>
                </c:pt>
                <c:pt idx="5">
                  <c:v>765</c:v>
                </c:pt>
                <c:pt idx="6">
                  <c:v>779</c:v>
                </c:pt>
                <c:pt idx="7">
                  <c:v>813</c:v>
                </c:pt>
                <c:pt idx="8">
                  <c:v>776</c:v>
                </c:pt>
                <c:pt idx="9">
                  <c:v>809</c:v>
                </c:pt>
                <c:pt idx="10">
                  <c:v>782</c:v>
                </c:pt>
                <c:pt idx="11">
                  <c:v>760</c:v>
                </c:pt>
              </c:numCache>
            </c:numRef>
          </c:val>
        </c:ser>
        <c:ser>
          <c:idx val="3"/>
          <c:order val="4"/>
          <c:tx>
            <c:strRef>
              <c:f>Graphs!$E$51</c:f>
              <c:strCache>
                <c:ptCount val="1"/>
                <c:pt idx="0">
                  <c:v>FY 2015</c:v>
                </c:pt>
              </c:strCache>
            </c:strRef>
          </c:tx>
          <c:spPr>
            <a:solidFill>
              <a:srgbClr val="8B3331"/>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'2015'!$F$6:$Q$6</c:f>
              <c:numCache>
                <c:formatCode>#,##0</c:formatCode>
                <c:ptCount val="12"/>
                <c:pt idx="0">
                  <c:v>1174</c:v>
                </c:pt>
                <c:pt idx="1">
                  <c:v>734</c:v>
                </c:pt>
                <c:pt idx="2">
                  <c:v>771</c:v>
                </c:pt>
                <c:pt idx="3">
                  <c:v>852</c:v>
                </c:pt>
                <c:pt idx="4">
                  <c:v>691</c:v>
                </c:pt>
                <c:pt idx="5">
                  <c:v>781</c:v>
                </c:pt>
              </c:numCache>
            </c:numRef>
          </c:val>
        </c:ser>
        <c:dLbls>
          <c:showLegendKey val="0"/>
          <c:showVal val="0"/>
          <c:showCatName val="0"/>
          <c:showSerName val="0"/>
          <c:showPercent val="0"/>
          <c:showBubbleSize val="0"/>
        </c:dLbls>
        <c:gapWidth val="150"/>
        <c:axId val="56362496"/>
        <c:axId val="56364032"/>
      </c:barChart>
      <c:catAx>
        <c:axId val="56362496"/>
        <c:scaling>
          <c:orientation val="minMax"/>
        </c:scaling>
        <c:delete val="0"/>
        <c:axPos val="b"/>
        <c:numFmt formatCode="@" sourceLinked="1"/>
        <c:majorTickMark val="out"/>
        <c:minorTickMark val="none"/>
        <c:tickLblPos val="nextTo"/>
        <c:txPr>
          <a:bodyPr rot="0" vert="horz"/>
          <a:lstStyle/>
          <a:p>
            <a:pPr>
              <a:defRPr>
                <a:latin typeface="+mn-lt"/>
              </a:defRPr>
            </a:pPr>
            <a:endParaRPr lang="en-US"/>
          </a:p>
        </c:txPr>
        <c:crossAx val="56364032"/>
        <c:crosses val="autoZero"/>
        <c:auto val="1"/>
        <c:lblAlgn val="ctr"/>
        <c:lblOffset val="100"/>
        <c:tickLblSkip val="1"/>
        <c:tickMarkSkip val="1"/>
        <c:noMultiLvlLbl val="0"/>
      </c:catAx>
      <c:valAx>
        <c:axId val="56364032"/>
        <c:scaling>
          <c:orientation val="minMax"/>
        </c:scaling>
        <c:delete val="0"/>
        <c:axPos val="l"/>
        <c:majorGridlines/>
        <c:numFmt formatCode="#,##0" sourceLinked="1"/>
        <c:majorTickMark val="out"/>
        <c:minorTickMark val="none"/>
        <c:tickLblPos val="nextTo"/>
        <c:txPr>
          <a:bodyPr rot="0" vert="horz"/>
          <a:lstStyle/>
          <a:p>
            <a:pPr>
              <a:defRPr>
                <a:latin typeface="+mn-lt"/>
              </a:defRPr>
            </a:pPr>
            <a:endParaRPr lang="en-US"/>
          </a:p>
        </c:txPr>
        <c:crossAx val="56362496"/>
        <c:crosses val="autoZero"/>
        <c:crossBetween val="between"/>
      </c:valAx>
    </c:plotArea>
    <c:legend>
      <c:legendPos val="b"/>
      <c:layout/>
      <c:overlay val="0"/>
      <c:txPr>
        <a:bodyPr/>
        <a:lstStyle/>
        <a:p>
          <a:pPr>
            <a:defRPr>
              <a:latin typeface="+mn-lt"/>
            </a:defRPr>
          </a:pPr>
          <a:endParaRPr lang="en-US"/>
        </a:p>
      </c:txPr>
    </c:legend>
    <c:plotVisOnly val="1"/>
    <c:dispBlanksAs val="gap"/>
    <c:showDLblsOverMax val="0"/>
  </c:chart>
  <c:printSettings>
    <c:headerFooter alignWithMargins="0"/>
    <c:pageMargins b="1" l="0.75000000000000222" r="0.75000000000000222"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sz="1200"/>
              <a:t>Buying</a:t>
            </a:r>
            <a:r>
              <a:rPr lang="en-US" sz="1200" baseline="0"/>
              <a:t> - Purchasing Card Transactions</a:t>
            </a:r>
            <a:endParaRPr lang="en-US" sz="1200"/>
          </a:p>
        </c:rich>
      </c:tx>
      <c:layout/>
      <c:overlay val="0"/>
    </c:title>
    <c:autoTitleDeleted val="0"/>
    <c:plotArea>
      <c:layout>
        <c:manualLayout>
          <c:layoutTarget val="inner"/>
          <c:xMode val="edge"/>
          <c:yMode val="edge"/>
          <c:x val="0.15109057250683391"/>
          <c:y val="0.16840114100929368"/>
          <c:w val="0.79155109021655612"/>
          <c:h val="0.58193209154364889"/>
        </c:manualLayout>
      </c:layout>
      <c:barChart>
        <c:barDir val="col"/>
        <c:grouping val="clustered"/>
        <c:varyColors val="0"/>
        <c:ser>
          <c:idx val="4"/>
          <c:order val="0"/>
          <c:tx>
            <c:strRef>
              <c:f>Graphs!$E$73</c:f>
              <c:strCache>
                <c:ptCount val="1"/>
                <c:pt idx="0">
                  <c:v>FY 2014</c:v>
                </c:pt>
              </c:strCache>
            </c:strRef>
          </c:tx>
          <c:spPr>
            <a:solidFill>
              <a:srgbClr val="CCC1DA"/>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'2014'!$F$8:$Q$8</c:f>
              <c:numCache>
                <c:formatCode>#,##0</c:formatCode>
                <c:ptCount val="12"/>
                <c:pt idx="0">
                  <c:v>286</c:v>
                </c:pt>
                <c:pt idx="1">
                  <c:v>238</c:v>
                </c:pt>
                <c:pt idx="2">
                  <c:v>157</c:v>
                </c:pt>
                <c:pt idx="3">
                  <c:v>255</c:v>
                </c:pt>
                <c:pt idx="4">
                  <c:v>190</c:v>
                </c:pt>
                <c:pt idx="5">
                  <c:v>213</c:v>
                </c:pt>
                <c:pt idx="6">
                  <c:v>312</c:v>
                </c:pt>
                <c:pt idx="7">
                  <c:v>301</c:v>
                </c:pt>
                <c:pt idx="8">
                  <c:v>271</c:v>
                </c:pt>
                <c:pt idx="9">
                  <c:v>244</c:v>
                </c:pt>
                <c:pt idx="10">
                  <c:v>278</c:v>
                </c:pt>
                <c:pt idx="11">
                  <c:v>293</c:v>
                </c:pt>
              </c:numCache>
            </c:numRef>
          </c:val>
        </c:ser>
        <c:ser>
          <c:idx val="3"/>
          <c:order val="1"/>
          <c:tx>
            <c:strRef>
              <c:f>Graphs!$E$74</c:f>
              <c:strCache>
                <c:ptCount val="1"/>
                <c:pt idx="0">
                  <c:v>FY 2015</c:v>
                </c:pt>
              </c:strCache>
            </c:strRef>
          </c:tx>
          <c:spPr>
            <a:solidFill>
              <a:srgbClr val="8B3331"/>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'2015'!$F$7:$Q$7</c:f>
              <c:numCache>
                <c:formatCode>#,##0</c:formatCode>
                <c:ptCount val="12"/>
                <c:pt idx="0">
                  <c:v>325</c:v>
                </c:pt>
                <c:pt idx="1">
                  <c:v>214</c:v>
                </c:pt>
                <c:pt idx="2">
                  <c:v>150</c:v>
                </c:pt>
                <c:pt idx="3">
                  <c:v>255</c:v>
                </c:pt>
                <c:pt idx="4">
                  <c:v>263</c:v>
                </c:pt>
                <c:pt idx="5">
                  <c:v>251</c:v>
                </c:pt>
              </c:numCache>
            </c:numRef>
          </c:val>
        </c:ser>
        <c:dLbls>
          <c:showLegendKey val="0"/>
          <c:showVal val="0"/>
          <c:showCatName val="0"/>
          <c:showSerName val="0"/>
          <c:showPercent val="0"/>
          <c:showBubbleSize val="0"/>
        </c:dLbls>
        <c:gapWidth val="150"/>
        <c:axId val="66256896"/>
        <c:axId val="66258432"/>
      </c:barChart>
      <c:catAx>
        <c:axId val="66256896"/>
        <c:scaling>
          <c:orientation val="minMax"/>
        </c:scaling>
        <c:delete val="0"/>
        <c:axPos val="b"/>
        <c:numFmt formatCode="@" sourceLinked="1"/>
        <c:majorTickMark val="out"/>
        <c:minorTickMark val="none"/>
        <c:tickLblPos val="nextTo"/>
        <c:txPr>
          <a:bodyPr rot="0" vert="horz"/>
          <a:lstStyle/>
          <a:p>
            <a:pPr>
              <a:defRPr>
                <a:latin typeface="+mn-lt"/>
              </a:defRPr>
            </a:pPr>
            <a:endParaRPr lang="en-US"/>
          </a:p>
        </c:txPr>
        <c:crossAx val="66258432"/>
        <c:crosses val="autoZero"/>
        <c:auto val="1"/>
        <c:lblAlgn val="ctr"/>
        <c:lblOffset val="100"/>
        <c:tickLblSkip val="1"/>
        <c:tickMarkSkip val="1"/>
        <c:noMultiLvlLbl val="0"/>
      </c:catAx>
      <c:valAx>
        <c:axId val="66258432"/>
        <c:scaling>
          <c:orientation val="minMax"/>
        </c:scaling>
        <c:delete val="0"/>
        <c:axPos val="l"/>
        <c:majorGridlines/>
        <c:numFmt formatCode="#,##0" sourceLinked="1"/>
        <c:majorTickMark val="out"/>
        <c:minorTickMark val="none"/>
        <c:tickLblPos val="nextTo"/>
        <c:txPr>
          <a:bodyPr rot="0" vert="horz"/>
          <a:lstStyle/>
          <a:p>
            <a:pPr>
              <a:defRPr>
                <a:latin typeface="+mn-lt"/>
              </a:defRPr>
            </a:pPr>
            <a:endParaRPr lang="en-US"/>
          </a:p>
        </c:txPr>
        <c:crossAx val="66256896"/>
        <c:crosses val="autoZero"/>
        <c:crossBetween val="between"/>
      </c:valAx>
    </c:plotArea>
    <c:legend>
      <c:legendPos val="b"/>
      <c:layout/>
      <c:overlay val="0"/>
      <c:txPr>
        <a:bodyPr/>
        <a:lstStyle/>
        <a:p>
          <a:pPr>
            <a:defRPr>
              <a:latin typeface="+mn-lt"/>
            </a:defRPr>
          </a:pPr>
          <a:endParaRPr lang="en-US"/>
        </a:p>
      </c:txPr>
    </c:legend>
    <c:plotVisOnly val="1"/>
    <c:dispBlanksAs val="gap"/>
    <c:showDLblsOverMax val="0"/>
  </c:chart>
  <c:printSettings>
    <c:headerFooter alignWithMargins="0"/>
    <c:pageMargins b="1" l="0.75000000000000222" r="0.75000000000000222"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sz="1200" baseline="0"/>
              <a:t>Contracts - Contract Instruments Received/Processed</a:t>
            </a:r>
            <a:endParaRPr lang="en-US" sz="1200"/>
          </a:p>
        </c:rich>
      </c:tx>
      <c:layout/>
      <c:overlay val="0"/>
    </c:title>
    <c:autoTitleDeleted val="0"/>
    <c:plotArea>
      <c:layout>
        <c:manualLayout>
          <c:layoutTarget val="inner"/>
          <c:xMode val="edge"/>
          <c:yMode val="edge"/>
          <c:x val="0.15109057250683391"/>
          <c:y val="0.16840114100929368"/>
          <c:w val="0.79155109021655612"/>
          <c:h val="0.58193209154364889"/>
        </c:manualLayout>
      </c:layout>
      <c:barChart>
        <c:barDir val="col"/>
        <c:grouping val="clustered"/>
        <c:varyColors val="0"/>
        <c:ser>
          <c:idx val="1"/>
          <c:order val="0"/>
          <c:tx>
            <c:strRef>
              <c:f>Graphs!$E$96</c:f>
              <c:strCache>
                <c:ptCount val="1"/>
                <c:pt idx="0">
                  <c:v>FY 2011</c:v>
                </c:pt>
              </c:strCache>
            </c:strRef>
          </c:tx>
          <c:spPr>
            <a:solidFill>
              <a:srgbClr val="84E17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'2011'!$F$11:$Q$11</c:f>
              <c:numCache>
                <c:formatCode>#,##0</c:formatCode>
                <c:ptCount val="12"/>
                <c:pt idx="0">
                  <c:v>64</c:v>
                </c:pt>
                <c:pt idx="1">
                  <c:v>42</c:v>
                </c:pt>
                <c:pt idx="2">
                  <c:v>59</c:v>
                </c:pt>
                <c:pt idx="3">
                  <c:v>25</c:v>
                </c:pt>
                <c:pt idx="4">
                  <c:v>39</c:v>
                </c:pt>
                <c:pt idx="5">
                  <c:v>21</c:v>
                </c:pt>
                <c:pt idx="6">
                  <c:v>24</c:v>
                </c:pt>
                <c:pt idx="7">
                  <c:v>23</c:v>
                </c:pt>
                <c:pt idx="8">
                  <c:v>45</c:v>
                </c:pt>
                <c:pt idx="9">
                  <c:v>44</c:v>
                </c:pt>
                <c:pt idx="10">
                  <c:v>84</c:v>
                </c:pt>
                <c:pt idx="11">
                  <c:v>96</c:v>
                </c:pt>
              </c:numCache>
            </c:numRef>
          </c:val>
        </c:ser>
        <c:ser>
          <c:idx val="0"/>
          <c:order val="1"/>
          <c:tx>
            <c:strRef>
              <c:f>Graphs!$E$97</c:f>
              <c:strCache>
                <c:ptCount val="1"/>
                <c:pt idx="0">
                  <c:v>FY 2012</c:v>
                </c:pt>
              </c:strCache>
            </c:strRef>
          </c:tx>
          <c:spPr>
            <a:solidFill>
              <a:srgbClr val="FBCBA3"/>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'2012'!$F$11:$Q$11</c:f>
              <c:numCache>
                <c:formatCode>#,##0</c:formatCode>
                <c:ptCount val="12"/>
                <c:pt idx="0">
                  <c:v>61</c:v>
                </c:pt>
                <c:pt idx="1">
                  <c:v>49</c:v>
                </c:pt>
                <c:pt idx="2">
                  <c:v>39</c:v>
                </c:pt>
                <c:pt idx="3">
                  <c:v>35</c:v>
                </c:pt>
                <c:pt idx="4">
                  <c:v>40</c:v>
                </c:pt>
                <c:pt idx="5">
                  <c:v>31</c:v>
                </c:pt>
                <c:pt idx="6">
                  <c:v>27</c:v>
                </c:pt>
                <c:pt idx="7">
                  <c:v>24</c:v>
                </c:pt>
                <c:pt idx="8">
                  <c:v>49</c:v>
                </c:pt>
                <c:pt idx="9">
                  <c:v>35</c:v>
                </c:pt>
                <c:pt idx="10">
                  <c:v>101</c:v>
                </c:pt>
                <c:pt idx="11">
                  <c:v>72</c:v>
                </c:pt>
              </c:numCache>
            </c:numRef>
          </c:val>
        </c:ser>
        <c:ser>
          <c:idx val="2"/>
          <c:order val="2"/>
          <c:tx>
            <c:strRef>
              <c:f>Graphs!$E$98</c:f>
              <c:strCache>
                <c:ptCount val="1"/>
                <c:pt idx="0">
                  <c:v>FY 2013</c:v>
                </c:pt>
              </c:strCache>
            </c:strRef>
          </c:tx>
          <c:spPr>
            <a:solidFill>
              <a:srgbClr val="FD563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'2013'!$F$11:$Q$11</c:f>
              <c:numCache>
                <c:formatCode>#,##0</c:formatCode>
                <c:ptCount val="12"/>
                <c:pt idx="0">
                  <c:v>38</c:v>
                </c:pt>
                <c:pt idx="1">
                  <c:v>39</c:v>
                </c:pt>
                <c:pt idx="2">
                  <c:v>49</c:v>
                </c:pt>
                <c:pt idx="3">
                  <c:v>49</c:v>
                </c:pt>
                <c:pt idx="4">
                  <c:v>23</c:v>
                </c:pt>
                <c:pt idx="5">
                  <c:v>27</c:v>
                </c:pt>
                <c:pt idx="6">
                  <c:v>30</c:v>
                </c:pt>
                <c:pt idx="7">
                  <c:v>15</c:v>
                </c:pt>
                <c:pt idx="8">
                  <c:v>34</c:v>
                </c:pt>
                <c:pt idx="9">
                  <c:v>38</c:v>
                </c:pt>
                <c:pt idx="10">
                  <c:v>69</c:v>
                </c:pt>
                <c:pt idx="11">
                  <c:v>107</c:v>
                </c:pt>
              </c:numCache>
            </c:numRef>
          </c:val>
        </c:ser>
        <c:ser>
          <c:idx val="4"/>
          <c:order val="3"/>
          <c:tx>
            <c:strRef>
              <c:f>Graphs!$E$99</c:f>
              <c:strCache>
                <c:ptCount val="1"/>
                <c:pt idx="0">
                  <c:v>FY 2014</c:v>
                </c:pt>
              </c:strCache>
            </c:strRef>
          </c:tx>
          <c:spPr>
            <a:solidFill>
              <a:srgbClr val="CCC1DA"/>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'2014'!$F$9:$Q$9</c:f>
              <c:numCache>
                <c:formatCode>#,##0</c:formatCode>
                <c:ptCount val="12"/>
                <c:pt idx="0">
                  <c:v>46</c:v>
                </c:pt>
                <c:pt idx="1">
                  <c:v>72</c:v>
                </c:pt>
                <c:pt idx="2">
                  <c:v>27</c:v>
                </c:pt>
                <c:pt idx="3">
                  <c:v>38</c:v>
                </c:pt>
                <c:pt idx="4">
                  <c:v>28</c:v>
                </c:pt>
                <c:pt idx="5">
                  <c:v>19</c:v>
                </c:pt>
                <c:pt idx="6">
                  <c:v>22</c:v>
                </c:pt>
                <c:pt idx="7">
                  <c:v>20</c:v>
                </c:pt>
                <c:pt idx="8">
                  <c:v>42</c:v>
                </c:pt>
                <c:pt idx="9">
                  <c:v>73</c:v>
                </c:pt>
                <c:pt idx="10">
                  <c:v>52</c:v>
                </c:pt>
                <c:pt idx="11">
                  <c:v>39</c:v>
                </c:pt>
              </c:numCache>
            </c:numRef>
          </c:val>
        </c:ser>
        <c:ser>
          <c:idx val="3"/>
          <c:order val="4"/>
          <c:tx>
            <c:strRef>
              <c:f>Graphs!$E$100</c:f>
              <c:strCache>
                <c:ptCount val="1"/>
                <c:pt idx="0">
                  <c:v>FY 2015</c:v>
                </c:pt>
              </c:strCache>
            </c:strRef>
          </c:tx>
          <c:spPr>
            <a:solidFill>
              <a:srgbClr val="8B3331"/>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'2015'!$F$8:$Q$8</c:f>
              <c:numCache>
                <c:formatCode>#,##0</c:formatCode>
                <c:ptCount val="12"/>
                <c:pt idx="0">
                  <c:v>73</c:v>
                </c:pt>
                <c:pt idx="1">
                  <c:v>41</c:v>
                </c:pt>
                <c:pt idx="2">
                  <c:v>91</c:v>
                </c:pt>
                <c:pt idx="3">
                  <c:v>29</c:v>
                </c:pt>
                <c:pt idx="4">
                  <c:v>40</c:v>
                </c:pt>
                <c:pt idx="5">
                  <c:v>21</c:v>
                </c:pt>
              </c:numCache>
            </c:numRef>
          </c:val>
        </c:ser>
        <c:dLbls>
          <c:showLegendKey val="0"/>
          <c:showVal val="0"/>
          <c:showCatName val="0"/>
          <c:showSerName val="0"/>
          <c:showPercent val="0"/>
          <c:showBubbleSize val="0"/>
        </c:dLbls>
        <c:gapWidth val="150"/>
        <c:axId val="66306816"/>
        <c:axId val="66308352"/>
      </c:barChart>
      <c:catAx>
        <c:axId val="66306816"/>
        <c:scaling>
          <c:orientation val="minMax"/>
        </c:scaling>
        <c:delete val="0"/>
        <c:axPos val="b"/>
        <c:numFmt formatCode="@" sourceLinked="1"/>
        <c:majorTickMark val="out"/>
        <c:minorTickMark val="none"/>
        <c:tickLblPos val="nextTo"/>
        <c:txPr>
          <a:bodyPr rot="0" vert="horz"/>
          <a:lstStyle/>
          <a:p>
            <a:pPr>
              <a:defRPr>
                <a:latin typeface="+mn-lt"/>
              </a:defRPr>
            </a:pPr>
            <a:endParaRPr lang="en-US"/>
          </a:p>
        </c:txPr>
        <c:crossAx val="66308352"/>
        <c:crosses val="autoZero"/>
        <c:auto val="1"/>
        <c:lblAlgn val="ctr"/>
        <c:lblOffset val="100"/>
        <c:tickLblSkip val="1"/>
        <c:tickMarkSkip val="1"/>
        <c:noMultiLvlLbl val="0"/>
      </c:catAx>
      <c:valAx>
        <c:axId val="66308352"/>
        <c:scaling>
          <c:orientation val="minMax"/>
        </c:scaling>
        <c:delete val="0"/>
        <c:axPos val="l"/>
        <c:majorGridlines/>
        <c:numFmt formatCode="#,##0" sourceLinked="1"/>
        <c:majorTickMark val="out"/>
        <c:minorTickMark val="none"/>
        <c:tickLblPos val="nextTo"/>
        <c:txPr>
          <a:bodyPr rot="0" vert="horz"/>
          <a:lstStyle/>
          <a:p>
            <a:pPr>
              <a:defRPr>
                <a:latin typeface="+mn-lt"/>
              </a:defRPr>
            </a:pPr>
            <a:endParaRPr lang="en-US"/>
          </a:p>
        </c:txPr>
        <c:crossAx val="66306816"/>
        <c:crosses val="autoZero"/>
        <c:crossBetween val="between"/>
      </c:valAx>
    </c:plotArea>
    <c:legend>
      <c:legendPos val="b"/>
      <c:layout/>
      <c:overlay val="0"/>
      <c:txPr>
        <a:bodyPr/>
        <a:lstStyle/>
        <a:p>
          <a:pPr>
            <a:defRPr>
              <a:latin typeface="+mn-lt"/>
            </a:defRPr>
          </a:pPr>
          <a:endParaRPr lang="en-US"/>
        </a:p>
      </c:txPr>
    </c:legend>
    <c:plotVisOnly val="1"/>
    <c:dispBlanksAs val="gap"/>
    <c:showDLblsOverMax val="0"/>
  </c:chart>
  <c:printSettings>
    <c:headerFooter alignWithMargins="0"/>
    <c:pageMargins b="1" l="0.75000000000000222" r="0.75000000000000222"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sz="1200" baseline="0"/>
              <a:t>Administration - Procurement Training Classes Conducted</a:t>
            </a:r>
            <a:endParaRPr lang="en-US" sz="1200"/>
          </a:p>
        </c:rich>
      </c:tx>
      <c:layout/>
      <c:overlay val="0"/>
    </c:title>
    <c:autoTitleDeleted val="0"/>
    <c:plotArea>
      <c:layout>
        <c:manualLayout>
          <c:layoutTarget val="inner"/>
          <c:xMode val="edge"/>
          <c:yMode val="edge"/>
          <c:x val="0.15109057250683391"/>
          <c:y val="0.16840114100929368"/>
          <c:w val="0.79155109021655612"/>
          <c:h val="0.58193209154364889"/>
        </c:manualLayout>
      </c:layout>
      <c:barChart>
        <c:barDir val="col"/>
        <c:grouping val="clustered"/>
        <c:varyColors val="0"/>
        <c:ser>
          <c:idx val="1"/>
          <c:order val="0"/>
          <c:tx>
            <c:strRef>
              <c:f>Graphs!$E$122</c:f>
              <c:strCache>
                <c:ptCount val="1"/>
                <c:pt idx="0">
                  <c:v>FY 2011</c:v>
                </c:pt>
              </c:strCache>
            </c:strRef>
          </c:tx>
          <c:spPr>
            <a:solidFill>
              <a:srgbClr val="84E17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'2011'!$F$16:$Q$16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0"/>
          <c:order val="1"/>
          <c:tx>
            <c:strRef>
              <c:f>Graphs!$E$123</c:f>
              <c:strCache>
                <c:ptCount val="1"/>
                <c:pt idx="0">
                  <c:v>FY 2012</c:v>
                </c:pt>
              </c:strCache>
            </c:strRef>
          </c:tx>
          <c:spPr>
            <a:solidFill>
              <a:srgbClr val="FBCBA3"/>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'2012'!$F$16:$Q$16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Graphs!$E$124</c:f>
              <c:strCache>
                <c:ptCount val="1"/>
                <c:pt idx="0">
                  <c:v>FY 2013</c:v>
                </c:pt>
              </c:strCache>
            </c:strRef>
          </c:tx>
          <c:spPr>
            <a:solidFill>
              <a:srgbClr val="FD563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'2013'!$F$15:$Q$15</c:f>
              <c:numCache>
                <c:formatCode>#,##0</c:formatCode>
                <c:ptCount val="12"/>
                <c:pt idx="0">
                  <c:v>0</c:v>
                </c:pt>
                <c:pt idx="1">
                  <c:v>0</c:v>
                </c:pt>
                <c:pt idx="2">
                  <c:v>0</c:v>
                </c:pt>
                <c:pt idx="3">
                  <c:v>0</c:v>
                </c:pt>
                <c:pt idx="4">
                  <c:v>6</c:v>
                </c:pt>
                <c:pt idx="5">
                  <c:v>4</c:v>
                </c:pt>
                <c:pt idx="6">
                  <c:v>3</c:v>
                </c:pt>
                <c:pt idx="7">
                  <c:v>1</c:v>
                </c:pt>
                <c:pt idx="8">
                  <c:v>3</c:v>
                </c:pt>
                <c:pt idx="9">
                  <c:v>1</c:v>
                </c:pt>
                <c:pt idx="10">
                  <c:v>0</c:v>
                </c:pt>
                <c:pt idx="11">
                  <c:v>0</c:v>
                </c:pt>
              </c:numCache>
            </c:numRef>
          </c:val>
        </c:ser>
        <c:ser>
          <c:idx val="4"/>
          <c:order val="3"/>
          <c:tx>
            <c:strRef>
              <c:f>Graphs!$E$125</c:f>
              <c:strCache>
                <c:ptCount val="1"/>
                <c:pt idx="0">
                  <c:v>FY 2014</c:v>
                </c:pt>
              </c:strCache>
            </c:strRef>
          </c:tx>
          <c:spPr>
            <a:solidFill>
              <a:srgbClr val="CCC1DA"/>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'2014'!$F$11:$Q$11</c:f>
              <c:numCache>
                <c:formatCode>#,##0</c:formatCode>
                <c:ptCount val="12"/>
                <c:pt idx="0">
                  <c:v>0</c:v>
                </c:pt>
                <c:pt idx="1">
                  <c:v>0</c:v>
                </c:pt>
                <c:pt idx="2">
                  <c:v>1</c:v>
                </c:pt>
                <c:pt idx="3">
                  <c:v>2</c:v>
                </c:pt>
                <c:pt idx="4">
                  <c:v>0</c:v>
                </c:pt>
                <c:pt idx="5">
                  <c:v>2</c:v>
                </c:pt>
                <c:pt idx="6">
                  <c:v>1</c:v>
                </c:pt>
                <c:pt idx="7">
                  <c:v>2</c:v>
                </c:pt>
                <c:pt idx="8">
                  <c:v>3</c:v>
                </c:pt>
                <c:pt idx="9">
                  <c:v>1</c:v>
                </c:pt>
                <c:pt idx="10">
                  <c:v>12</c:v>
                </c:pt>
                <c:pt idx="11">
                  <c:v>2</c:v>
                </c:pt>
              </c:numCache>
            </c:numRef>
          </c:val>
        </c:ser>
        <c:ser>
          <c:idx val="3"/>
          <c:order val="4"/>
          <c:tx>
            <c:strRef>
              <c:f>Graphs!$E$126</c:f>
              <c:strCache>
                <c:ptCount val="1"/>
                <c:pt idx="0">
                  <c:v>FY 2015</c:v>
                </c:pt>
              </c:strCache>
            </c:strRef>
          </c:tx>
          <c:spPr>
            <a:solidFill>
              <a:srgbClr val="8B3331"/>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'2015'!$F$14:$Q$14</c:f>
              <c:numCache>
                <c:formatCode>#,##0</c:formatCode>
                <c:ptCount val="12"/>
                <c:pt idx="0">
                  <c:v>1</c:v>
                </c:pt>
                <c:pt idx="1">
                  <c:v>0</c:v>
                </c:pt>
                <c:pt idx="2">
                  <c:v>0</c:v>
                </c:pt>
                <c:pt idx="3">
                  <c:v>0</c:v>
                </c:pt>
                <c:pt idx="4">
                  <c:v>1</c:v>
                </c:pt>
                <c:pt idx="5">
                  <c:v>0</c:v>
                </c:pt>
              </c:numCache>
            </c:numRef>
          </c:val>
        </c:ser>
        <c:dLbls>
          <c:showLegendKey val="0"/>
          <c:showVal val="0"/>
          <c:showCatName val="0"/>
          <c:showSerName val="0"/>
          <c:showPercent val="0"/>
          <c:showBubbleSize val="0"/>
        </c:dLbls>
        <c:gapWidth val="150"/>
        <c:axId val="66357120"/>
        <c:axId val="66358656"/>
      </c:barChart>
      <c:catAx>
        <c:axId val="66357120"/>
        <c:scaling>
          <c:orientation val="minMax"/>
        </c:scaling>
        <c:delete val="0"/>
        <c:axPos val="b"/>
        <c:numFmt formatCode="@" sourceLinked="1"/>
        <c:majorTickMark val="out"/>
        <c:minorTickMark val="none"/>
        <c:tickLblPos val="nextTo"/>
        <c:txPr>
          <a:bodyPr rot="0" vert="horz"/>
          <a:lstStyle/>
          <a:p>
            <a:pPr>
              <a:defRPr>
                <a:latin typeface="+mn-lt"/>
              </a:defRPr>
            </a:pPr>
            <a:endParaRPr lang="en-US"/>
          </a:p>
        </c:txPr>
        <c:crossAx val="66358656"/>
        <c:crosses val="autoZero"/>
        <c:auto val="1"/>
        <c:lblAlgn val="ctr"/>
        <c:lblOffset val="100"/>
        <c:tickLblSkip val="1"/>
        <c:tickMarkSkip val="1"/>
        <c:noMultiLvlLbl val="0"/>
      </c:catAx>
      <c:valAx>
        <c:axId val="66358656"/>
        <c:scaling>
          <c:orientation val="minMax"/>
        </c:scaling>
        <c:delete val="0"/>
        <c:axPos val="l"/>
        <c:majorGridlines/>
        <c:numFmt formatCode="#,##0" sourceLinked="1"/>
        <c:majorTickMark val="out"/>
        <c:minorTickMark val="none"/>
        <c:tickLblPos val="nextTo"/>
        <c:txPr>
          <a:bodyPr rot="0" vert="horz"/>
          <a:lstStyle/>
          <a:p>
            <a:pPr>
              <a:defRPr>
                <a:latin typeface="+mn-lt"/>
              </a:defRPr>
            </a:pPr>
            <a:endParaRPr lang="en-US"/>
          </a:p>
        </c:txPr>
        <c:crossAx val="66357120"/>
        <c:crosses val="autoZero"/>
        <c:crossBetween val="between"/>
      </c:valAx>
    </c:plotArea>
    <c:legend>
      <c:legendPos val="b"/>
      <c:layout/>
      <c:overlay val="0"/>
      <c:txPr>
        <a:bodyPr/>
        <a:lstStyle/>
        <a:p>
          <a:pPr>
            <a:defRPr>
              <a:latin typeface="+mn-lt"/>
            </a:defRPr>
          </a:pPr>
          <a:endParaRPr lang="en-US"/>
        </a:p>
      </c:txPr>
    </c:legend>
    <c:plotVisOnly val="1"/>
    <c:dispBlanksAs val="gap"/>
    <c:showDLblsOverMax val="0"/>
  </c:chart>
  <c:printSettings>
    <c:headerFooter alignWithMargins="0"/>
    <c:pageMargins b="1" l="0.75000000000000222" r="0.75000000000000222"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sz="1200" baseline="0"/>
              <a:t>Major Program - On-line Auctions Conducted</a:t>
            </a:r>
            <a:endParaRPr lang="en-US" sz="1200"/>
          </a:p>
        </c:rich>
      </c:tx>
      <c:layout/>
      <c:overlay val="0"/>
    </c:title>
    <c:autoTitleDeleted val="0"/>
    <c:plotArea>
      <c:layout>
        <c:manualLayout>
          <c:layoutTarget val="inner"/>
          <c:xMode val="edge"/>
          <c:yMode val="edge"/>
          <c:x val="0.15109057250683391"/>
          <c:y val="0.16840114100929368"/>
          <c:w val="0.79155109021655612"/>
          <c:h val="0.58193209154364889"/>
        </c:manualLayout>
      </c:layout>
      <c:barChart>
        <c:barDir val="col"/>
        <c:grouping val="clustered"/>
        <c:varyColors val="0"/>
        <c:ser>
          <c:idx val="1"/>
          <c:order val="0"/>
          <c:tx>
            <c:strRef>
              <c:f>Graphs!$E$47</c:f>
              <c:strCache>
                <c:ptCount val="1"/>
                <c:pt idx="0">
                  <c:v>FY 2011</c:v>
                </c:pt>
              </c:strCache>
            </c:strRef>
          </c:tx>
          <c:spPr>
            <a:solidFill>
              <a:srgbClr val="84E17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'2011'!$F$7:$Q$7</c:f>
              <c:numCache>
                <c:formatCode>#,##0</c:formatCode>
                <c:ptCount val="12"/>
                <c:pt idx="0">
                  <c:v>1266</c:v>
                </c:pt>
                <c:pt idx="1">
                  <c:v>826</c:v>
                </c:pt>
                <c:pt idx="2">
                  <c:v>869</c:v>
                </c:pt>
                <c:pt idx="3">
                  <c:v>998</c:v>
                </c:pt>
                <c:pt idx="4">
                  <c:v>698</c:v>
                </c:pt>
                <c:pt idx="5">
                  <c:v>942</c:v>
                </c:pt>
                <c:pt idx="6">
                  <c:v>964</c:v>
                </c:pt>
                <c:pt idx="7">
                  <c:v>988</c:v>
                </c:pt>
                <c:pt idx="8">
                  <c:v>965</c:v>
                </c:pt>
                <c:pt idx="9">
                  <c:v>789</c:v>
                </c:pt>
                <c:pt idx="10">
                  <c:v>1257</c:v>
                </c:pt>
                <c:pt idx="11">
                  <c:v>1205</c:v>
                </c:pt>
              </c:numCache>
            </c:numRef>
          </c:val>
        </c:ser>
        <c:ser>
          <c:idx val="0"/>
          <c:order val="1"/>
          <c:tx>
            <c:strRef>
              <c:f>Graphs!$E$48</c:f>
              <c:strCache>
                <c:ptCount val="1"/>
                <c:pt idx="0">
                  <c:v>FY 2012</c:v>
                </c:pt>
              </c:strCache>
            </c:strRef>
          </c:tx>
          <c:spPr>
            <a:solidFill>
              <a:srgbClr val="FBCBA3"/>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'2012'!$F$7:$Q$7</c:f>
              <c:numCache>
                <c:formatCode>#,##0</c:formatCode>
                <c:ptCount val="12"/>
                <c:pt idx="0">
                  <c:v>1178</c:v>
                </c:pt>
                <c:pt idx="1">
                  <c:v>875</c:v>
                </c:pt>
                <c:pt idx="2">
                  <c:v>730</c:v>
                </c:pt>
                <c:pt idx="3">
                  <c:v>874</c:v>
                </c:pt>
                <c:pt idx="4">
                  <c:v>813</c:v>
                </c:pt>
                <c:pt idx="5">
                  <c:v>915</c:v>
                </c:pt>
                <c:pt idx="6">
                  <c:v>726</c:v>
                </c:pt>
                <c:pt idx="7">
                  <c:v>859</c:v>
                </c:pt>
                <c:pt idx="8">
                  <c:v>853</c:v>
                </c:pt>
                <c:pt idx="9">
                  <c:v>823</c:v>
                </c:pt>
                <c:pt idx="10">
                  <c:v>1008</c:v>
                </c:pt>
                <c:pt idx="11">
                  <c:v>679</c:v>
                </c:pt>
              </c:numCache>
            </c:numRef>
          </c:val>
        </c:ser>
        <c:ser>
          <c:idx val="2"/>
          <c:order val="2"/>
          <c:tx>
            <c:strRef>
              <c:f>Graphs!$E$23</c:f>
              <c:strCache>
                <c:ptCount val="1"/>
                <c:pt idx="0">
                  <c:v>FY 2013</c:v>
                </c:pt>
              </c:strCache>
            </c:strRef>
          </c:tx>
          <c:spPr>
            <a:solidFill>
              <a:srgbClr val="FD5635"/>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'2013'!$F$7:$Q$7</c:f>
              <c:numCache>
                <c:formatCode>#,##0</c:formatCode>
                <c:ptCount val="12"/>
                <c:pt idx="0">
                  <c:v>1150</c:v>
                </c:pt>
                <c:pt idx="1">
                  <c:v>797</c:v>
                </c:pt>
                <c:pt idx="2">
                  <c:v>735</c:v>
                </c:pt>
                <c:pt idx="3">
                  <c:v>957</c:v>
                </c:pt>
                <c:pt idx="4">
                  <c:v>874</c:v>
                </c:pt>
                <c:pt idx="5">
                  <c:v>863</c:v>
                </c:pt>
                <c:pt idx="6">
                  <c:v>912</c:v>
                </c:pt>
                <c:pt idx="7">
                  <c:v>907</c:v>
                </c:pt>
                <c:pt idx="8">
                  <c:v>880</c:v>
                </c:pt>
                <c:pt idx="9">
                  <c:v>862</c:v>
                </c:pt>
                <c:pt idx="10">
                  <c:v>1000</c:v>
                </c:pt>
                <c:pt idx="11">
                  <c:v>670</c:v>
                </c:pt>
              </c:numCache>
            </c:numRef>
          </c:val>
        </c:ser>
        <c:ser>
          <c:idx val="4"/>
          <c:order val="3"/>
          <c:tx>
            <c:strRef>
              <c:f>Graphs!$E$24</c:f>
              <c:strCache>
                <c:ptCount val="1"/>
                <c:pt idx="0">
                  <c:v>FY 2014</c:v>
                </c:pt>
              </c:strCache>
            </c:strRef>
          </c:tx>
          <c:spPr>
            <a:solidFill>
              <a:srgbClr val="CCC1DA"/>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'2014'!$F$7:$Q$7</c:f>
              <c:numCache>
                <c:formatCode>#,##0</c:formatCode>
                <c:ptCount val="12"/>
                <c:pt idx="0">
                  <c:v>1206</c:v>
                </c:pt>
                <c:pt idx="1">
                  <c:v>819</c:v>
                </c:pt>
                <c:pt idx="2">
                  <c:v>725</c:v>
                </c:pt>
                <c:pt idx="3">
                  <c:v>841</c:v>
                </c:pt>
                <c:pt idx="4">
                  <c:v>753</c:v>
                </c:pt>
                <c:pt idx="5">
                  <c:v>765</c:v>
                </c:pt>
                <c:pt idx="6">
                  <c:v>779</c:v>
                </c:pt>
                <c:pt idx="7">
                  <c:v>813</c:v>
                </c:pt>
                <c:pt idx="8">
                  <c:v>776</c:v>
                </c:pt>
                <c:pt idx="9">
                  <c:v>809</c:v>
                </c:pt>
                <c:pt idx="10">
                  <c:v>782</c:v>
                </c:pt>
                <c:pt idx="11">
                  <c:v>760</c:v>
                </c:pt>
              </c:numCache>
            </c:numRef>
          </c:val>
        </c:ser>
        <c:ser>
          <c:idx val="3"/>
          <c:order val="4"/>
          <c:tx>
            <c:strRef>
              <c:f>Graphs!$E$25</c:f>
              <c:strCache>
                <c:ptCount val="1"/>
                <c:pt idx="0">
                  <c:v>FY 2015</c:v>
                </c:pt>
              </c:strCache>
            </c:strRef>
          </c:tx>
          <c:spPr>
            <a:solidFill>
              <a:srgbClr val="8B3331"/>
            </a:solidFill>
          </c:spPr>
          <c:invertIfNegative val="0"/>
          <c:cat>
            <c:strRef>
              <c:f>'2015'!$F$4:$Q$4</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'2015'!$F$6:$Q$6</c:f>
              <c:numCache>
                <c:formatCode>#,##0</c:formatCode>
                <c:ptCount val="12"/>
                <c:pt idx="0">
                  <c:v>1174</c:v>
                </c:pt>
                <c:pt idx="1">
                  <c:v>734</c:v>
                </c:pt>
                <c:pt idx="2">
                  <c:v>771</c:v>
                </c:pt>
                <c:pt idx="3">
                  <c:v>852</c:v>
                </c:pt>
                <c:pt idx="4">
                  <c:v>691</c:v>
                </c:pt>
                <c:pt idx="5">
                  <c:v>781</c:v>
                </c:pt>
              </c:numCache>
            </c:numRef>
          </c:val>
        </c:ser>
        <c:dLbls>
          <c:showLegendKey val="0"/>
          <c:showVal val="0"/>
          <c:showCatName val="0"/>
          <c:showSerName val="0"/>
          <c:showPercent val="0"/>
          <c:showBubbleSize val="0"/>
        </c:dLbls>
        <c:gapWidth val="150"/>
        <c:axId val="67795200"/>
        <c:axId val="67801088"/>
      </c:barChart>
      <c:catAx>
        <c:axId val="67795200"/>
        <c:scaling>
          <c:orientation val="minMax"/>
        </c:scaling>
        <c:delete val="0"/>
        <c:axPos val="b"/>
        <c:numFmt formatCode="@" sourceLinked="1"/>
        <c:majorTickMark val="out"/>
        <c:minorTickMark val="none"/>
        <c:tickLblPos val="nextTo"/>
        <c:txPr>
          <a:bodyPr rot="0" vert="horz"/>
          <a:lstStyle/>
          <a:p>
            <a:pPr>
              <a:defRPr>
                <a:latin typeface="+mn-lt"/>
              </a:defRPr>
            </a:pPr>
            <a:endParaRPr lang="en-US"/>
          </a:p>
        </c:txPr>
        <c:crossAx val="67801088"/>
        <c:crosses val="autoZero"/>
        <c:auto val="1"/>
        <c:lblAlgn val="ctr"/>
        <c:lblOffset val="100"/>
        <c:tickLblSkip val="1"/>
        <c:tickMarkSkip val="1"/>
        <c:noMultiLvlLbl val="0"/>
      </c:catAx>
      <c:valAx>
        <c:axId val="67801088"/>
        <c:scaling>
          <c:orientation val="minMax"/>
          <c:max val="2000"/>
        </c:scaling>
        <c:delete val="0"/>
        <c:axPos val="l"/>
        <c:majorGridlines/>
        <c:numFmt formatCode="#,##0" sourceLinked="1"/>
        <c:majorTickMark val="out"/>
        <c:minorTickMark val="none"/>
        <c:tickLblPos val="nextTo"/>
        <c:txPr>
          <a:bodyPr rot="0" vert="horz"/>
          <a:lstStyle/>
          <a:p>
            <a:pPr>
              <a:defRPr>
                <a:latin typeface="+mn-lt"/>
              </a:defRPr>
            </a:pPr>
            <a:endParaRPr lang="en-US"/>
          </a:p>
        </c:txPr>
        <c:crossAx val="67795200"/>
        <c:crosses val="autoZero"/>
        <c:crossBetween val="between"/>
      </c:valAx>
    </c:plotArea>
    <c:legend>
      <c:legendPos val="b"/>
      <c:layout/>
      <c:overlay val="0"/>
      <c:txPr>
        <a:bodyPr/>
        <a:lstStyle/>
        <a:p>
          <a:pPr>
            <a:defRPr>
              <a:latin typeface="+mn-lt"/>
            </a:defRPr>
          </a:pPr>
          <a:endParaRPr lang="en-US"/>
        </a:p>
      </c:txPr>
    </c:legend>
    <c:plotVisOnly val="1"/>
    <c:dispBlanksAs val="gap"/>
    <c:showDLblsOverMax val="0"/>
  </c:chart>
  <c:printSettings>
    <c:headerFooter alignWithMargins="0"/>
    <c:pageMargins b="1" l="0.75000000000000222" r="0.75000000000000222"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47623</xdr:colOff>
      <xdr:row>0</xdr:row>
      <xdr:rowOff>47625</xdr:rowOff>
    </xdr:from>
    <xdr:to>
      <xdr:col>13</xdr:col>
      <xdr:colOff>533399</xdr:colOff>
      <xdr:row>18</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47623</xdr:colOff>
      <xdr:row>26</xdr:row>
      <xdr:rowOff>47625</xdr:rowOff>
    </xdr:from>
    <xdr:to>
      <xdr:col>13</xdr:col>
      <xdr:colOff>533399</xdr:colOff>
      <xdr:row>44</xdr:row>
      <xdr:rowOff>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47623</xdr:colOff>
      <xdr:row>52</xdr:row>
      <xdr:rowOff>47625</xdr:rowOff>
    </xdr:from>
    <xdr:to>
      <xdr:col>13</xdr:col>
      <xdr:colOff>533399</xdr:colOff>
      <xdr:row>70</xdr:row>
      <xdr:rowOff>0</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47623</xdr:colOff>
      <xdr:row>75</xdr:row>
      <xdr:rowOff>47625</xdr:rowOff>
    </xdr:from>
    <xdr:to>
      <xdr:col>13</xdr:col>
      <xdr:colOff>533399</xdr:colOff>
      <xdr:row>93</xdr:row>
      <xdr:rowOff>0</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47623</xdr:colOff>
      <xdr:row>101</xdr:row>
      <xdr:rowOff>47625</xdr:rowOff>
    </xdr:from>
    <xdr:to>
      <xdr:col>13</xdr:col>
      <xdr:colOff>533399</xdr:colOff>
      <xdr:row>119</xdr:row>
      <xdr:rowOff>0</xdr:rowOff>
    </xdr:to>
    <xdr:graphicFrame macro="">
      <xdr:nvGraphicFramePr>
        <xdr:cNvPr id="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47623</xdr:colOff>
      <xdr:row>127</xdr:row>
      <xdr:rowOff>47625</xdr:rowOff>
    </xdr:from>
    <xdr:to>
      <xdr:col>13</xdr:col>
      <xdr:colOff>533399</xdr:colOff>
      <xdr:row>145</xdr:row>
      <xdr:rowOff>0</xdr:rowOff>
    </xdr:to>
    <xdr:graphicFrame macro="">
      <xdr:nvGraphicFramePr>
        <xdr:cNvPr id="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R25"/>
  <sheetViews>
    <sheetView view="pageBreakPreview" topLeftCell="A7" zoomScaleNormal="90" zoomScaleSheetLayoutView="100" workbookViewId="0">
      <selection activeCell="M22" sqref="M22"/>
    </sheetView>
  </sheetViews>
  <sheetFormatPr defaultRowHeight="30" customHeight="1" x14ac:dyDescent="0.2"/>
  <cols>
    <col min="1" max="1" width="3.5703125" style="1" customWidth="1"/>
    <col min="2" max="2" width="6.42578125" style="4" customWidth="1"/>
    <col min="3" max="3" width="15.7109375" style="1" customWidth="1"/>
    <col min="4" max="4" width="2.7109375" style="1" customWidth="1"/>
    <col min="5" max="5" width="15.7109375" style="4" customWidth="1"/>
    <col min="6" max="8" width="11.85546875" style="5" bestFit="1" customWidth="1"/>
    <col min="9" max="10" width="10.7109375" style="5" bestFit="1" customWidth="1"/>
    <col min="11" max="11" width="12.28515625" style="5" bestFit="1" customWidth="1"/>
    <col min="12" max="12" width="9.140625" style="5" customWidth="1"/>
    <col min="13" max="14" width="7.7109375" style="5" customWidth="1"/>
    <col min="15" max="15" width="11.5703125" style="5" bestFit="1" customWidth="1"/>
    <col min="16" max="17" width="7.7109375" style="5" customWidth="1"/>
    <col min="18" max="18" width="13.28515625" style="1" bestFit="1" customWidth="1"/>
    <col min="19" max="16384" width="9.140625" style="1"/>
  </cols>
  <sheetData>
    <row r="1" spans="1:18" ht="33.75" customHeight="1" thickBot="1" x14ac:dyDescent="0.25">
      <c r="A1" s="174" t="s">
        <v>29</v>
      </c>
      <c r="B1" s="175"/>
      <c r="C1" s="175"/>
      <c r="D1" s="175"/>
      <c r="E1" s="175"/>
      <c r="F1" s="175"/>
      <c r="G1" s="175"/>
      <c r="H1" s="175"/>
      <c r="I1" s="175"/>
      <c r="J1" s="175"/>
      <c r="K1" s="175"/>
      <c r="L1" s="175"/>
      <c r="M1" s="175"/>
      <c r="N1" s="175"/>
      <c r="O1" s="175"/>
      <c r="P1" s="175"/>
      <c r="Q1" s="175"/>
    </row>
    <row r="2" spans="1:18" ht="60" customHeight="1" thickBot="1" x14ac:dyDescent="0.25">
      <c r="A2" s="181" t="s">
        <v>0</v>
      </c>
      <c r="B2" s="182"/>
      <c r="C2" s="185" t="s">
        <v>16</v>
      </c>
      <c r="D2" s="186"/>
      <c r="E2" s="186"/>
      <c r="F2" s="186"/>
      <c r="G2" s="186"/>
      <c r="H2" s="186"/>
      <c r="I2" s="186"/>
      <c r="J2" s="186"/>
      <c r="K2" s="186"/>
      <c r="L2" s="186"/>
      <c r="M2" s="186"/>
      <c r="N2" s="186"/>
      <c r="O2" s="186"/>
      <c r="P2" s="186"/>
      <c r="Q2" s="186"/>
      <c r="R2" s="187"/>
    </row>
    <row r="3" spans="1:18" ht="9.9499999999999993" customHeight="1" thickBot="1" x14ac:dyDescent="0.25">
      <c r="A3" s="2"/>
      <c r="B3" s="6"/>
      <c r="C3" s="6"/>
      <c r="D3" s="6"/>
      <c r="E3" s="6"/>
      <c r="F3" s="8"/>
      <c r="G3" s="6"/>
      <c r="H3" s="6"/>
      <c r="I3" s="6"/>
      <c r="J3" s="6"/>
      <c r="K3" s="6"/>
      <c r="L3" s="6"/>
      <c r="M3" s="6"/>
      <c r="N3" s="6"/>
      <c r="O3" s="6"/>
      <c r="P3" s="6"/>
      <c r="Q3" s="6"/>
    </row>
    <row r="4" spans="1:18" s="4" customFormat="1" ht="54.95" customHeight="1" x14ac:dyDescent="0.2">
      <c r="A4" s="9" t="s">
        <v>24</v>
      </c>
      <c r="B4" s="10" t="s">
        <v>1</v>
      </c>
      <c r="C4" s="11" t="s">
        <v>2</v>
      </c>
      <c r="D4" s="179" t="s">
        <v>3</v>
      </c>
      <c r="E4" s="180"/>
      <c r="F4" s="12" t="s">
        <v>4</v>
      </c>
      <c r="G4" s="12" t="s">
        <v>5</v>
      </c>
      <c r="H4" s="12" t="s">
        <v>6</v>
      </c>
      <c r="I4" s="3" t="s">
        <v>7</v>
      </c>
      <c r="J4" s="12" t="s">
        <v>8</v>
      </c>
      <c r="K4" s="3" t="s">
        <v>9</v>
      </c>
      <c r="L4" s="12" t="s">
        <v>10</v>
      </c>
      <c r="M4" s="12" t="s">
        <v>11</v>
      </c>
      <c r="N4" s="12" t="s">
        <v>12</v>
      </c>
      <c r="O4" s="3" t="s">
        <v>13</v>
      </c>
      <c r="P4" s="12" t="s">
        <v>14</v>
      </c>
      <c r="Q4" s="13" t="s">
        <v>15</v>
      </c>
      <c r="R4" s="13" t="s">
        <v>28</v>
      </c>
    </row>
    <row r="5" spans="1:18" ht="24.95" customHeight="1" x14ac:dyDescent="0.2">
      <c r="A5" s="191">
        <v>1</v>
      </c>
      <c r="B5" s="176" t="s">
        <v>17</v>
      </c>
      <c r="C5" s="193" t="s">
        <v>42</v>
      </c>
      <c r="D5" s="183" t="s">
        <v>18</v>
      </c>
      <c r="E5" s="184"/>
      <c r="F5" s="7">
        <v>1521</v>
      </c>
      <c r="G5" s="7">
        <v>757</v>
      </c>
      <c r="H5" s="7">
        <v>763</v>
      </c>
      <c r="I5" s="146">
        <v>859</v>
      </c>
      <c r="J5" s="246">
        <v>697</v>
      </c>
      <c r="K5" s="246">
        <v>803</v>
      </c>
      <c r="L5" s="7"/>
      <c r="M5" s="7"/>
      <c r="N5" s="7"/>
      <c r="O5" s="7"/>
      <c r="P5" s="7"/>
      <c r="Q5" s="7"/>
      <c r="R5" s="7">
        <f t="shared" ref="R5:R23" si="0">SUM(F5:Q5)</f>
        <v>5400</v>
      </c>
    </row>
    <row r="6" spans="1:18" ht="24.95" customHeight="1" x14ac:dyDescent="0.2">
      <c r="A6" s="192"/>
      <c r="B6" s="177"/>
      <c r="C6" s="159"/>
      <c r="D6" s="184" t="s">
        <v>19</v>
      </c>
      <c r="E6" s="184"/>
      <c r="F6" s="7">
        <v>1174</v>
      </c>
      <c r="G6" s="7">
        <v>734</v>
      </c>
      <c r="H6" s="7">
        <v>771</v>
      </c>
      <c r="I6" s="146">
        <v>852</v>
      </c>
      <c r="J6" s="246">
        <v>691</v>
      </c>
      <c r="K6" s="246">
        <v>781</v>
      </c>
      <c r="L6" s="7"/>
      <c r="M6" s="7"/>
      <c r="N6" s="7"/>
      <c r="O6" s="7"/>
      <c r="P6" s="7"/>
      <c r="Q6" s="7"/>
      <c r="R6" s="7">
        <f t="shared" si="0"/>
        <v>5003</v>
      </c>
    </row>
    <row r="7" spans="1:18" ht="42.75" customHeight="1" x14ac:dyDescent="0.2">
      <c r="A7" s="191"/>
      <c r="B7" s="178"/>
      <c r="C7" s="184"/>
      <c r="D7" s="162" t="s">
        <v>26</v>
      </c>
      <c r="E7" s="163"/>
      <c r="F7" s="7">
        <v>325</v>
      </c>
      <c r="G7" s="7">
        <v>214</v>
      </c>
      <c r="H7" s="7">
        <v>150</v>
      </c>
      <c r="I7" s="146">
        <v>255</v>
      </c>
      <c r="J7" s="246">
        <v>263</v>
      </c>
      <c r="K7" s="246">
        <v>251</v>
      </c>
      <c r="L7" s="7"/>
      <c r="M7" s="7"/>
      <c r="N7" s="7"/>
      <c r="O7" s="7"/>
      <c r="P7" s="7"/>
      <c r="Q7" s="7"/>
      <c r="R7" s="138">
        <f t="shared" si="0"/>
        <v>1458</v>
      </c>
    </row>
    <row r="8" spans="1:18" ht="24.95" customHeight="1" x14ac:dyDescent="0.2">
      <c r="A8" s="154">
        <v>2</v>
      </c>
      <c r="B8" s="151" t="s">
        <v>20</v>
      </c>
      <c r="C8" s="157" t="s">
        <v>47</v>
      </c>
      <c r="D8" s="170" t="s">
        <v>35</v>
      </c>
      <c r="E8" s="170"/>
      <c r="F8" s="7">
        <v>73</v>
      </c>
      <c r="G8" s="7">
        <v>41</v>
      </c>
      <c r="H8" s="7">
        <v>91</v>
      </c>
      <c r="I8" s="147">
        <v>29</v>
      </c>
      <c r="J8" s="246">
        <v>40</v>
      </c>
      <c r="K8" s="246">
        <v>21</v>
      </c>
      <c r="L8" s="7"/>
      <c r="M8" s="7"/>
      <c r="N8" s="7"/>
      <c r="O8" s="7"/>
      <c r="P8" s="7"/>
      <c r="Q8" s="7"/>
      <c r="R8" s="138">
        <f t="shared" si="0"/>
        <v>295</v>
      </c>
    </row>
    <row r="9" spans="1:18" ht="24.95" customHeight="1" x14ac:dyDescent="0.2">
      <c r="A9" s="166"/>
      <c r="B9" s="194"/>
      <c r="C9" s="188"/>
      <c r="E9" s="14" t="s">
        <v>30</v>
      </c>
      <c r="F9" s="7">
        <v>4</v>
      </c>
      <c r="G9" s="7">
        <v>2</v>
      </c>
      <c r="H9" s="7">
        <v>4</v>
      </c>
      <c r="I9" s="147">
        <v>1</v>
      </c>
      <c r="J9" s="246">
        <v>5</v>
      </c>
      <c r="K9" s="246">
        <v>1</v>
      </c>
      <c r="L9" s="7"/>
      <c r="M9" s="7"/>
      <c r="N9" s="7"/>
      <c r="O9" s="7"/>
      <c r="P9" s="7"/>
      <c r="Q9" s="7"/>
      <c r="R9" s="138">
        <f t="shared" si="0"/>
        <v>17</v>
      </c>
    </row>
    <row r="10" spans="1:18" ht="24.95" customHeight="1" x14ac:dyDescent="0.2">
      <c r="A10" s="167"/>
      <c r="B10" s="152"/>
      <c r="C10" s="189"/>
      <c r="E10" s="14" t="s">
        <v>31</v>
      </c>
      <c r="F10" s="7">
        <v>6</v>
      </c>
      <c r="G10" s="7">
        <v>3</v>
      </c>
      <c r="H10" s="7">
        <v>1</v>
      </c>
      <c r="I10" s="147">
        <v>1</v>
      </c>
      <c r="J10" s="246">
        <v>4</v>
      </c>
      <c r="K10" s="246">
        <v>2</v>
      </c>
      <c r="L10" s="7"/>
      <c r="M10" s="7"/>
      <c r="N10" s="7"/>
      <c r="O10" s="7"/>
      <c r="P10" s="7"/>
      <c r="Q10" s="7"/>
      <c r="R10" s="138">
        <f t="shared" si="0"/>
        <v>17</v>
      </c>
    </row>
    <row r="11" spans="1:18" ht="24.95" customHeight="1" x14ac:dyDescent="0.2">
      <c r="A11" s="167"/>
      <c r="B11" s="152"/>
      <c r="C11" s="189"/>
      <c r="E11" s="14" t="s">
        <v>32</v>
      </c>
      <c r="F11" s="7">
        <v>22</v>
      </c>
      <c r="G11" s="7">
        <v>17</v>
      </c>
      <c r="H11" s="7">
        <v>71</v>
      </c>
      <c r="I11" s="147">
        <v>7</v>
      </c>
      <c r="J11" s="246">
        <v>14</v>
      </c>
      <c r="K11" s="246">
        <v>6</v>
      </c>
      <c r="L11" s="7"/>
      <c r="M11" s="7"/>
      <c r="N11" s="7"/>
      <c r="O11" s="7"/>
      <c r="P11" s="7"/>
      <c r="Q11" s="7"/>
      <c r="R11" s="138">
        <f t="shared" si="0"/>
        <v>137</v>
      </c>
    </row>
    <row r="12" spans="1:18" ht="24.95" customHeight="1" x14ac:dyDescent="0.2">
      <c r="A12" s="167"/>
      <c r="B12" s="152"/>
      <c r="C12" s="189"/>
      <c r="E12" s="14" t="s">
        <v>33</v>
      </c>
      <c r="F12" s="7">
        <v>8</v>
      </c>
      <c r="G12" s="7">
        <v>8</v>
      </c>
      <c r="H12" s="7">
        <v>4</v>
      </c>
      <c r="I12" s="147">
        <v>4</v>
      </c>
      <c r="J12" s="246">
        <v>5</v>
      </c>
      <c r="K12" s="246">
        <v>1</v>
      </c>
      <c r="L12" s="7"/>
      <c r="M12" s="7"/>
      <c r="N12" s="7"/>
      <c r="O12" s="7"/>
      <c r="P12" s="7"/>
      <c r="Q12" s="7"/>
      <c r="R12" s="138">
        <f t="shared" si="0"/>
        <v>30</v>
      </c>
    </row>
    <row r="13" spans="1:18" ht="24.95" customHeight="1" x14ac:dyDescent="0.2">
      <c r="A13" s="190"/>
      <c r="B13" s="153"/>
      <c r="C13" s="171"/>
      <c r="E13" s="14" t="s">
        <v>34</v>
      </c>
      <c r="F13" s="7">
        <v>33</v>
      </c>
      <c r="G13" s="7">
        <v>11</v>
      </c>
      <c r="H13" s="7">
        <v>11</v>
      </c>
      <c r="I13" s="147">
        <v>16</v>
      </c>
      <c r="J13" s="246">
        <v>12</v>
      </c>
      <c r="K13" s="246">
        <v>11</v>
      </c>
      <c r="L13" s="7"/>
      <c r="M13" s="7"/>
      <c r="N13" s="7"/>
      <c r="O13" s="7"/>
      <c r="P13" s="7"/>
      <c r="Q13" s="7"/>
      <c r="R13" s="138">
        <f t="shared" si="0"/>
        <v>94</v>
      </c>
    </row>
    <row r="14" spans="1:18" ht="24.95" customHeight="1" x14ac:dyDescent="0.2">
      <c r="A14" s="154">
        <v>3</v>
      </c>
      <c r="B14" s="151" t="s">
        <v>21</v>
      </c>
      <c r="C14" s="157" t="s">
        <v>27</v>
      </c>
      <c r="D14" s="168" t="s">
        <v>22</v>
      </c>
      <c r="E14" s="169"/>
      <c r="F14" s="7">
        <v>1</v>
      </c>
      <c r="G14" s="7">
        <v>0</v>
      </c>
      <c r="H14" s="7">
        <v>0</v>
      </c>
      <c r="I14" s="147">
        <v>0</v>
      </c>
      <c r="J14" s="246">
        <v>1</v>
      </c>
      <c r="K14" s="246">
        <v>0</v>
      </c>
      <c r="L14" s="7"/>
      <c r="M14" s="7"/>
      <c r="N14" s="7"/>
      <c r="O14" s="7"/>
      <c r="P14" s="7"/>
      <c r="Q14" s="7"/>
      <c r="R14" s="138">
        <f t="shared" si="0"/>
        <v>2</v>
      </c>
    </row>
    <row r="15" spans="1:18" ht="38.25" customHeight="1" x14ac:dyDescent="0.2">
      <c r="A15" s="166"/>
      <c r="B15" s="164"/>
      <c r="C15" s="158"/>
      <c r="D15" s="168" t="s">
        <v>48</v>
      </c>
      <c r="E15" s="169"/>
      <c r="F15" s="7">
        <v>2</v>
      </c>
      <c r="G15" s="7">
        <v>0</v>
      </c>
      <c r="H15" s="7">
        <v>2</v>
      </c>
      <c r="I15" s="147">
        <v>0</v>
      </c>
      <c r="J15" s="246">
        <v>0</v>
      </c>
      <c r="K15" s="246">
        <v>1</v>
      </c>
      <c r="L15" s="7"/>
      <c r="M15" s="7"/>
      <c r="N15" s="7"/>
      <c r="O15" s="7"/>
      <c r="P15" s="7"/>
      <c r="Q15" s="7"/>
      <c r="R15" s="138">
        <f t="shared" si="0"/>
        <v>5</v>
      </c>
    </row>
    <row r="16" spans="1:18" ht="48.75" customHeight="1" x14ac:dyDescent="0.2">
      <c r="A16" s="167"/>
      <c r="B16" s="165"/>
      <c r="C16" s="172"/>
      <c r="D16" s="168" t="s">
        <v>49</v>
      </c>
      <c r="E16" s="169"/>
      <c r="F16" s="17">
        <v>0</v>
      </c>
      <c r="G16" s="17">
        <v>0</v>
      </c>
      <c r="H16" s="17">
        <v>24921.599999999999</v>
      </c>
      <c r="I16" s="17">
        <v>0</v>
      </c>
      <c r="J16" s="249">
        <v>0</v>
      </c>
      <c r="K16" s="249" t="s">
        <v>113</v>
      </c>
      <c r="L16" s="17"/>
      <c r="M16" s="17"/>
      <c r="N16" s="17"/>
      <c r="O16" s="17"/>
      <c r="P16" s="17"/>
      <c r="Q16" s="17"/>
      <c r="R16" s="62">
        <f t="shared" si="0"/>
        <v>24921.599999999999</v>
      </c>
    </row>
    <row r="17" spans="1:18" ht="24.95" customHeight="1" x14ac:dyDescent="0.2">
      <c r="A17" s="155"/>
      <c r="B17" s="152"/>
      <c r="C17" s="157" t="s">
        <v>45</v>
      </c>
      <c r="D17" s="168" t="s">
        <v>36</v>
      </c>
      <c r="E17" s="169"/>
      <c r="F17" s="17">
        <v>716488</v>
      </c>
      <c r="G17" s="17">
        <v>106813</v>
      </c>
      <c r="H17" s="17">
        <v>256453</v>
      </c>
      <c r="I17" s="17">
        <v>168537</v>
      </c>
      <c r="J17" s="249">
        <v>185932</v>
      </c>
      <c r="K17" s="245">
        <v>114443</v>
      </c>
      <c r="L17" s="17"/>
      <c r="M17" s="17"/>
      <c r="N17" s="17"/>
      <c r="O17" s="17"/>
      <c r="P17" s="17"/>
      <c r="Q17" s="17"/>
      <c r="R17" s="62">
        <f t="shared" si="0"/>
        <v>1548666</v>
      </c>
    </row>
    <row r="18" spans="1:18" ht="24.95" customHeight="1" x14ac:dyDescent="0.2">
      <c r="A18" s="155"/>
      <c r="B18" s="152"/>
      <c r="C18" s="173"/>
      <c r="D18" s="168" t="s">
        <v>37</v>
      </c>
      <c r="E18" s="169"/>
      <c r="F18" s="17">
        <v>660706.76</v>
      </c>
      <c r="G18" s="17">
        <v>92375.99</v>
      </c>
      <c r="H18" s="17">
        <v>222398.82</v>
      </c>
      <c r="I18" s="17">
        <v>160865.07</v>
      </c>
      <c r="J18" s="249">
        <v>172336.58</v>
      </c>
      <c r="K18" s="249">
        <v>95927.62</v>
      </c>
      <c r="L18" s="17"/>
      <c r="M18" s="17"/>
      <c r="N18" s="17"/>
      <c r="O18" s="17"/>
      <c r="P18" s="17"/>
      <c r="Q18" s="17"/>
      <c r="R18" s="62">
        <f t="shared" si="0"/>
        <v>1404610.8400000003</v>
      </c>
    </row>
    <row r="19" spans="1:18" ht="24.95" customHeight="1" x14ac:dyDescent="0.2">
      <c r="A19" s="156"/>
      <c r="B19" s="153"/>
      <c r="C19" s="172"/>
      <c r="D19" s="168" t="s">
        <v>41</v>
      </c>
      <c r="E19" s="169"/>
      <c r="F19" s="17">
        <f>SUM(F17-F18)</f>
        <v>55781.239999999991</v>
      </c>
      <c r="G19" s="62">
        <f>SUM(G17-G18)</f>
        <v>14437.009999999995</v>
      </c>
      <c r="H19" s="62">
        <f>SUM(H17-H18)</f>
        <v>34054.179999999993</v>
      </c>
      <c r="I19" s="148">
        <f>SUM(I17-I18)</f>
        <v>7671.929999999993</v>
      </c>
      <c r="J19" s="249">
        <v>-13595.42</v>
      </c>
      <c r="K19" s="249">
        <v>-18515.380000000005</v>
      </c>
      <c r="L19" s="17"/>
      <c r="M19" s="17"/>
      <c r="N19" s="17"/>
      <c r="O19" s="17"/>
      <c r="P19" s="17"/>
      <c r="Q19" s="17"/>
      <c r="R19" s="62">
        <f t="shared" si="0"/>
        <v>79833.559999999969</v>
      </c>
    </row>
    <row r="20" spans="1:18" ht="24.95" customHeight="1" x14ac:dyDescent="0.2">
      <c r="A20" s="154">
        <v>4</v>
      </c>
      <c r="B20" s="151" t="s">
        <v>43</v>
      </c>
      <c r="C20" s="157" t="s">
        <v>25</v>
      </c>
      <c r="D20" s="168" t="s">
        <v>38</v>
      </c>
      <c r="E20" s="169"/>
      <c r="F20" s="145"/>
      <c r="G20" s="145">
        <v>2</v>
      </c>
      <c r="H20" s="17">
        <v>7</v>
      </c>
      <c r="I20" s="17">
        <v>0</v>
      </c>
      <c r="J20" s="250">
        <v>1</v>
      </c>
      <c r="K20" s="250">
        <v>2</v>
      </c>
      <c r="L20" s="17"/>
      <c r="M20" s="17"/>
      <c r="N20" s="17"/>
      <c r="O20" s="17"/>
      <c r="P20" s="17"/>
      <c r="Q20" s="17"/>
      <c r="R20" s="138">
        <f t="shared" si="0"/>
        <v>12</v>
      </c>
    </row>
    <row r="21" spans="1:18" ht="24.95" customHeight="1" x14ac:dyDescent="0.2">
      <c r="A21" s="155"/>
      <c r="B21" s="152"/>
      <c r="C21" s="155"/>
      <c r="D21" s="170" t="s">
        <v>23</v>
      </c>
      <c r="E21" s="171"/>
      <c r="F21" s="7">
        <v>2</v>
      </c>
      <c r="G21" s="7">
        <v>0</v>
      </c>
      <c r="H21" s="7">
        <v>0</v>
      </c>
      <c r="I21" s="7">
        <v>0</v>
      </c>
      <c r="J21" s="246">
        <v>0</v>
      </c>
      <c r="K21" s="246">
        <v>0</v>
      </c>
      <c r="L21" s="7"/>
      <c r="M21" s="7"/>
      <c r="N21" s="7"/>
      <c r="O21" s="7"/>
      <c r="P21" s="7"/>
      <c r="Q21" s="7"/>
      <c r="R21" s="138">
        <f t="shared" si="0"/>
        <v>2</v>
      </c>
    </row>
    <row r="22" spans="1:18" ht="24.95" customHeight="1" x14ac:dyDescent="0.2">
      <c r="A22" s="156"/>
      <c r="B22" s="153"/>
      <c r="C22" s="156"/>
      <c r="D22" s="162" t="s">
        <v>50</v>
      </c>
      <c r="E22" s="163"/>
      <c r="F22" s="16">
        <v>-92375.99</v>
      </c>
      <c r="G22" s="16">
        <v>41350.58</v>
      </c>
      <c r="H22" s="16" t="s">
        <v>88</v>
      </c>
      <c r="I22" s="16">
        <v>0</v>
      </c>
      <c r="J22" s="248">
        <v>0</v>
      </c>
      <c r="K22" s="248">
        <v>0</v>
      </c>
      <c r="L22" s="16"/>
      <c r="M22" s="16"/>
      <c r="N22" s="16"/>
      <c r="O22" s="16"/>
      <c r="P22" s="16"/>
      <c r="Q22" s="16"/>
      <c r="R22" s="16">
        <f t="shared" si="0"/>
        <v>-51025.41</v>
      </c>
    </row>
    <row r="23" spans="1:18" ht="24.95" customHeight="1" x14ac:dyDescent="0.2">
      <c r="A23" s="154">
        <v>5</v>
      </c>
      <c r="B23" s="151" t="s">
        <v>44</v>
      </c>
      <c r="C23" s="157" t="s">
        <v>46</v>
      </c>
      <c r="D23" s="160" t="s">
        <v>39</v>
      </c>
      <c r="E23" s="161"/>
      <c r="F23" s="15">
        <v>35</v>
      </c>
      <c r="G23" s="15">
        <v>64</v>
      </c>
      <c r="H23" s="15">
        <v>43</v>
      </c>
      <c r="I23" s="15">
        <v>52</v>
      </c>
      <c r="J23" s="247">
        <v>57</v>
      </c>
      <c r="K23" s="247">
        <v>60</v>
      </c>
      <c r="L23" s="15"/>
      <c r="M23" s="15"/>
      <c r="N23" s="15"/>
      <c r="O23" s="15"/>
      <c r="P23" s="15"/>
      <c r="Q23" s="15"/>
      <c r="R23" s="138">
        <f t="shared" si="0"/>
        <v>311</v>
      </c>
    </row>
    <row r="24" spans="1:18" ht="24.95" customHeight="1" x14ac:dyDescent="0.2">
      <c r="A24" s="155"/>
      <c r="B24" s="152"/>
      <c r="C24" s="158"/>
      <c r="D24" s="162" t="s">
        <v>40</v>
      </c>
      <c r="E24" s="163"/>
      <c r="F24" s="149">
        <v>1</v>
      </c>
      <c r="G24" s="149">
        <v>1</v>
      </c>
      <c r="H24" s="149">
        <v>1</v>
      </c>
      <c r="I24" s="149">
        <v>1</v>
      </c>
      <c r="J24" s="243">
        <v>100</v>
      </c>
      <c r="K24" s="243">
        <v>100</v>
      </c>
      <c r="L24" s="149"/>
      <c r="M24" s="149"/>
      <c r="N24" s="149"/>
      <c r="O24" s="149"/>
      <c r="P24" s="149"/>
      <c r="Q24" s="149"/>
      <c r="R24" s="149">
        <v>1</v>
      </c>
    </row>
    <row r="25" spans="1:18" ht="24.95" customHeight="1" x14ac:dyDescent="0.2">
      <c r="A25" s="156"/>
      <c r="B25" s="153"/>
      <c r="C25" s="159"/>
      <c r="D25" s="163"/>
      <c r="E25" s="163"/>
      <c r="F25" s="150"/>
      <c r="G25" s="150"/>
      <c r="H25" s="150"/>
      <c r="I25" s="150"/>
      <c r="J25" s="244"/>
      <c r="K25" s="244"/>
      <c r="L25" s="150"/>
      <c r="M25" s="150"/>
      <c r="N25" s="150"/>
      <c r="O25" s="150"/>
      <c r="P25" s="150"/>
      <c r="Q25" s="150"/>
      <c r="R25" s="150"/>
    </row>
  </sheetData>
  <mergeCells count="48">
    <mergeCell ref="J24:J25"/>
    <mergeCell ref="K24:K25"/>
    <mergeCell ref="D20:E20"/>
    <mergeCell ref="C20:C22"/>
    <mergeCell ref="A1:Q1"/>
    <mergeCell ref="B5:B7"/>
    <mergeCell ref="D8:E8"/>
    <mergeCell ref="D4:E4"/>
    <mergeCell ref="A2:B2"/>
    <mergeCell ref="D5:E5"/>
    <mergeCell ref="C2:R2"/>
    <mergeCell ref="C8:C13"/>
    <mergeCell ref="A8:A13"/>
    <mergeCell ref="A5:A7"/>
    <mergeCell ref="C5:C7"/>
    <mergeCell ref="D6:E6"/>
    <mergeCell ref="D7:E7"/>
    <mergeCell ref="B8:B13"/>
    <mergeCell ref="B14:B19"/>
    <mergeCell ref="F24:F25"/>
    <mergeCell ref="G24:G25"/>
    <mergeCell ref="B20:B22"/>
    <mergeCell ref="A20:A22"/>
    <mergeCell ref="D22:E22"/>
    <mergeCell ref="A14:A19"/>
    <mergeCell ref="D15:E15"/>
    <mergeCell ref="D14:E14"/>
    <mergeCell ref="D21:E21"/>
    <mergeCell ref="D16:E16"/>
    <mergeCell ref="C14:C16"/>
    <mergeCell ref="D17:E17"/>
    <mergeCell ref="D18:E18"/>
    <mergeCell ref="D19:E19"/>
    <mergeCell ref="C17:C19"/>
    <mergeCell ref="R24:R25"/>
    <mergeCell ref="B23:B25"/>
    <mergeCell ref="A23:A25"/>
    <mergeCell ref="M24:M25"/>
    <mergeCell ref="N24:N25"/>
    <mergeCell ref="O24:O25"/>
    <mergeCell ref="P24:P25"/>
    <mergeCell ref="Q24:Q25"/>
    <mergeCell ref="H24:H25"/>
    <mergeCell ref="I24:I25"/>
    <mergeCell ref="L24:L25"/>
    <mergeCell ref="C23:C25"/>
    <mergeCell ref="D23:E23"/>
    <mergeCell ref="D24:E25"/>
  </mergeCells>
  <phoneticPr fontId="1" type="noConversion"/>
  <printOptions horizontalCentered="1"/>
  <pageMargins left="0.25" right="0.25" top="0.75" bottom="0.75" header="0.3" footer="0.3"/>
  <pageSetup scale="75" fitToHeight="0" orientation="landscape" r:id="rId1"/>
  <headerFooter alignWithMargins="0">
    <oddFooter>&amp;C&amp;P of &amp;N</oddFooter>
  </headerFooter>
  <rowBreaks count="1" manualBreakCount="1">
    <brk id="19"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election activeCell="F12" sqref="F12:Q12"/>
    </sheetView>
  </sheetViews>
  <sheetFormatPr defaultRowHeight="12.75" x14ac:dyDescent="0.2"/>
  <sheetData>
    <row r="1" spans="1:18" x14ac:dyDescent="0.2">
      <c r="A1" s="174" t="s">
        <v>60</v>
      </c>
      <c r="B1" s="175"/>
      <c r="C1" s="175"/>
      <c r="D1" s="175"/>
      <c r="E1" s="175"/>
      <c r="F1" s="175"/>
      <c r="G1" s="175"/>
      <c r="H1" s="175"/>
      <c r="I1" s="175"/>
      <c r="J1" s="175"/>
      <c r="K1" s="175"/>
      <c r="L1" s="175"/>
      <c r="M1" s="175"/>
      <c r="N1" s="175"/>
      <c r="O1" s="175"/>
      <c r="P1" s="175"/>
      <c r="Q1" s="175"/>
      <c r="R1" s="21"/>
    </row>
    <row r="2" spans="1:18" ht="13.5" thickBot="1" x14ac:dyDescent="0.25">
      <c r="A2" s="22"/>
      <c r="B2" s="24"/>
      <c r="C2" s="24"/>
      <c r="D2" s="24"/>
      <c r="E2" s="24"/>
      <c r="F2" s="26"/>
      <c r="G2" s="24"/>
      <c r="H2" s="24"/>
      <c r="I2" s="24"/>
      <c r="J2" s="24"/>
      <c r="K2" s="24"/>
      <c r="L2" s="24"/>
      <c r="M2" s="24"/>
      <c r="N2" s="24"/>
      <c r="O2" s="24"/>
      <c r="P2" s="24"/>
      <c r="Q2" s="24"/>
      <c r="R2" s="21"/>
    </row>
    <row r="3" spans="1:18" ht="13.5" thickBot="1" x14ac:dyDescent="0.25">
      <c r="A3" s="181" t="s">
        <v>0</v>
      </c>
      <c r="B3" s="182"/>
      <c r="C3" s="185" t="s">
        <v>16</v>
      </c>
      <c r="D3" s="186"/>
      <c r="E3" s="186"/>
      <c r="F3" s="186"/>
      <c r="G3" s="186"/>
      <c r="H3" s="186"/>
      <c r="I3" s="186"/>
      <c r="J3" s="186"/>
      <c r="K3" s="186"/>
      <c r="L3" s="186"/>
      <c r="M3" s="186"/>
      <c r="N3" s="186"/>
      <c r="O3" s="186"/>
      <c r="P3" s="186"/>
      <c r="Q3" s="186"/>
      <c r="R3" s="187"/>
    </row>
    <row r="4" spans="1:18" ht="13.5" thickBot="1" x14ac:dyDescent="0.25">
      <c r="A4" s="22"/>
      <c r="B4" s="24"/>
      <c r="C4" s="24"/>
      <c r="D4" s="24"/>
      <c r="E4" s="24"/>
      <c r="F4" s="26"/>
      <c r="G4" s="24"/>
      <c r="H4" s="24"/>
      <c r="I4" s="24"/>
      <c r="J4" s="24"/>
      <c r="K4" s="24"/>
      <c r="L4" s="24"/>
      <c r="M4" s="24"/>
      <c r="N4" s="24"/>
      <c r="O4" s="24"/>
      <c r="P4" s="24"/>
      <c r="Q4" s="24"/>
      <c r="R4" s="21"/>
    </row>
    <row r="5" spans="1:18" ht="30" x14ac:dyDescent="0.2">
      <c r="A5" s="32" t="s">
        <v>24</v>
      </c>
      <c r="B5" s="33" t="s">
        <v>1</v>
      </c>
      <c r="C5" s="34" t="s">
        <v>2</v>
      </c>
      <c r="D5" s="179" t="s">
        <v>3</v>
      </c>
      <c r="E5" s="180"/>
      <c r="F5" s="35" t="s">
        <v>4</v>
      </c>
      <c r="G5" s="35" t="s">
        <v>5</v>
      </c>
      <c r="H5" s="35" t="s">
        <v>6</v>
      </c>
      <c r="I5" s="23" t="s">
        <v>7</v>
      </c>
      <c r="J5" s="35" t="s">
        <v>8</v>
      </c>
      <c r="K5" s="23" t="s">
        <v>9</v>
      </c>
      <c r="L5" s="35" t="s">
        <v>10</v>
      </c>
      <c r="M5" s="35" t="s">
        <v>11</v>
      </c>
      <c r="N5" s="35" t="s">
        <v>12</v>
      </c>
      <c r="O5" s="23" t="s">
        <v>13</v>
      </c>
      <c r="P5" s="35" t="s">
        <v>14</v>
      </c>
      <c r="Q5" s="36" t="s">
        <v>15</v>
      </c>
      <c r="R5" s="36" t="s">
        <v>28</v>
      </c>
    </row>
    <row r="6" spans="1:18" x14ac:dyDescent="0.2">
      <c r="A6" s="191">
        <v>1</v>
      </c>
      <c r="B6" s="176" t="s">
        <v>17</v>
      </c>
      <c r="C6" s="193" t="s">
        <v>61</v>
      </c>
      <c r="D6" s="183" t="s">
        <v>18</v>
      </c>
      <c r="E6" s="184"/>
      <c r="F6" s="25">
        <v>1494</v>
      </c>
      <c r="G6" s="25">
        <v>835</v>
      </c>
      <c r="H6" s="25">
        <v>715</v>
      </c>
      <c r="I6" s="25">
        <v>934</v>
      </c>
      <c r="J6" s="25">
        <v>776</v>
      </c>
      <c r="K6" s="25">
        <v>768</v>
      </c>
      <c r="L6" s="25">
        <v>787</v>
      </c>
      <c r="M6" s="25">
        <v>778</v>
      </c>
      <c r="N6" s="25">
        <v>759</v>
      </c>
      <c r="O6" s="25">
        <v>799</v>
      </c>
      <c r="P6" s="25">
        <v>831</v>
      </c>
      <c r="Q6" s="25">
        <v>675</v>
      </c>
      <c r="R6" s="25">
        <v>10151</v>
      </c>
    </row>
    <row r="7" spans="1:18" ht="24.75" customHeight="1" x14ac:dyDescent="0.2">
      <c r="A7" s="192"/>
      <c r="B7" s="177"/>
      <c r="C7" s="159"/>
      <c r="D7" s="184" t="s">
        <v>19</v>
      </c>
      <c r="E7" s="184"/>
      <c r="F7" s="25">
        <v>1206</v>
      </c>
      <c r="G7" s="25">
        <v>819</v>
      </c>
      <c r="H7" s="25">
        <v>725</v>
      </c>
      <c r="I7" s="25">
        <v>841</v>
      </c>
      <c r="J7" s="25">
        <v>753</v>
      </c>
      <c r="K7" s="25">
        <v>765</v>
      </c>
      <c r="L7" s="25">
        <v>779</v>
      </c>
      <c r="M7" s="25">
        <v>813</v>
      </c>
      <c r="N7" s="25">
        <v>776</v>
      </c>
      <c r="O7" s="25">
        <v>809</v>
      </c>
      <c r="P7" s="25">
        <v>782</v>
      </c>
      <c r="Q7" s="25">
        <v>760</v>
      </c>
      <c r="R7" s="25">
        <v>9828</v>
      </c>
    </row>
    <row r="8" spans="1:18" ht="25.5" customHeight="1" x14ac:dyDescent="0.2">
      <c r="A8" s="191"/>
      <c r="B8" s="178"/>
      <c r="C8" s="184"/>
      <c r="D8" s="162" t="s">
        <v>26</v>
      </c>
      <c r="E8" s="163"/>
      <c r="F8" s="25">
        <v>286</v>
      </c>
      <c r="G8" s="25">
        <v>238</v>
      </c>
      <c r="H8" s="25">
        <v>157</v>
      </c>
      <c r="I8" s="25">
        <v>255</v>
      </c>
      <c r="J8" s="25">
        <v>190</v>
      </c>
      <c r="K8" s="25">
        <v>213</v>
      </c>
      <c r="L8" s="25">
        <v>312</v>
      </c>
      <c r="M8" s="25">
        <v>301</v>
      </c>
      <c r="N8" s="25">
        <v>271</v>
      </c>
      <c r="O8" s="25">
        <v>244</v>
      </c>
      <c r="P8" s="25">
        <v>278</v>
      </c>
      <c r="Q8" s="25">
        <v>293</v>
      </c>
      <c r="R8" s="25">
        <v>3038</v>
      </c>
    </row>
    <row r="9" spans="1:18" ht="27.75" customHeight="1" x14ac:dyDescent="0.2">
      <c r="A9" s="191">
        <v>2</v>
      </c>
      <c r="B9" s="177" t="s">
        <v>20</v>
      </c>
      <c r="C9" s="159" t="s">
        <v>62</v>
      </c>
      <c r="D9" s="170" t="s">
        <v>63</v>
      </c>
      <c r="E9" s="170"/>
      <c r="F9" s="25">
        <v>46</v>
      </c>
      <c r="G9" s="25">
        <v>72</v>
      </c>
      <c r="H9" s="25">
        <v>27</v>
      </c>
      <c r="I9" s="25">
        <v>38</v>
      </c>
      <c r="J9" s="25">
        <v>28</v>
      </c>
      <c r="K9" s="25">
        <v>19</v>
      </c>
      <c r="L9" s="25">
        <v>22</v>
      </c>
      <c r="M9" s="25">
        <v>20</v>
      </c>
      <c r="N9" s="25">
        <v>42</v>
      </c>
      <c r="O9" s="25">
        <v>73</v>
      </c>
      <c r="P9" s="25">
        <v>52</v>
      </c>
      <c r="Q9" s="25">
        <v>39</v>
      </c>
      <c r="R9" s="25">
        <v>478</v>
      </c>
    </row>
    <row r="10" spans="1:18" ht="36.75" customHeight="1" x14ac:dyDescent="0.2">
      <c r="A10" s="191"/>
      <c r="B10" s="196"/>
      <c r="C10" s="195"/>
      <c r="D10" s="197" t="s">
        <v>64</v>
      </c>
      <c r="E10" s="198"/>
      <c r="F10" s="25">
        <v>7.5</v>
      </c>
      <c r="G10" s="25">
        <v>12</v>
      </c>
      <c r="H10" s="25">
        <v>6</v>
      </c>
      <c r="I10" s="25">
        <v>9</v>
      </c>
      <c r="J10" s="25">
        <v>24</v>
      </c>
      <c r="K10" s="25">
        <v>18</v>
      </c>
      <c r="L10" s="25">
        <v>8</v>
      </c>
      <c r="M10" s="25">
        <v>10</v>
      </c>
      <c r="N10" s="25">
        <v>9</v>
      </c>
      <c r="O10" s="25">
        <v>9</v>
      </c>
      <c r="P10" s="25">
        <v>9</v>
      </c>
      <c r="Q10" s="25">
        <v>13.5</v>
      </c>
      <c r="R10" s="25">
        <v>135</v>
      </c>
    </row>
    <row r="11" spans="1:18" ht="127.5" x14ac:dyDescent="0.2">
      <c r="A11" s="29">
        <v>3</v>
      </c>
      <c r="B11" s="30" t="s">
        <v>21</v>
      </c>
      <c r="C11" s="31" t="s">
        <v>27</v>
      </c>
      <c r="D11" s="168" t="s">
        <v>22</v>
      </c>
      <c r="E11" s="169"/>
      <c r="F11" s="25">
        <v>0</v>
      </c>
      <c r="G11" s="25">
        <v>0</v>
      </c>
      <c r="H11" s="25">
        <v>1</v>
      </c>
      <c r="I11" s="25">
        <v>2</v>
      </c>
      <c r="J11" s="25">
        <v>0</v>
      </c>
      <c r="K11" s="25">
        <v>2</v>
      </c>
      <c r="L11" s="25">
        <v>1</v>
      </c>
      <c r="M11" s="25">
        <v>2</v>
      </c>
      <c r="N11" s="25">
        <v>3</v>
      </c>
      <c r="O11" s="25">
        <v>1</v>
      </c>
      <c r="P11" s="25">
        <v>12</v>
      </c>
      <c r="Q11" s="25">
        <v>2</v>
      </c>
      <c r="R11" s="25">
        <v>26</v>
      </c>
    </row>
    <row r="12" spans="1:18" ht="114.75" x14ac:dyDescent="0.2">
      <c r="A12" s="37">
        <v>4</v>
      </c>
      <c r="B12" s="27" t="s">
        <v>1</v>
      </c>
      <c r="C12" s="28" t="s">
        <v>25</v>
      </c>
      <c r="D12" s="170" t="s">
        <v>23</v>
      </c>
      <c r="E12" s="171"/>
      <c r="F12" s="25">
        <v>0</v>
      </c>
      <c r="G12" s="25">
        <v>0</v>
      </c>
      <c r="H12" s="25">
        <v>0</v>
      </c>
      <c r="I12" s="25">
        <v>1</v>
      </c>
      <c r="J12" s="25">
        <v>0</v>
      </c>
      <c r="K12" s="25">
        <v>1</v>
      </c>
      <c r="L12" s="25">
        <v>0</v>
      </c>
      <c r="M12" s="25">
        <v>0</v>
      </c>
      <c r="N12" s="25">
        <v>1</v>
      </c>
      <c r="O12" s="25">
        <v>0</v>
      </c>
      <c r="P12" s="25">
        <v>0</v>
      </c>
      <c r="Q12" s="25">
        <v>3</v>
      </c>
      <c r="R12" s="25">
        <v>6</v>
      </c>
    </row>
    <row r="13" spans="1:18" x14ac:dyDescent="0.2">
      <c r="A13" s="21"/>
      <c r="B13" s="21"/>
      <c r="C13" s="21"/>
      <c r="D13" s="21"/>
      <c r="E13" s="21"/>
      <c r="F13" s="21"/>
      <c r="G13" s="21"/>
      <c r="H13" s="21"/>
      <c r="I13" s="21"/>
      <c r="J13" s="21"/>
      <c r="K13" s="21"/>
      <c r="L13" s="21"/>
      <c r="M13" s="21"/>
      <c r="N13" s="21"/>
      <c r="O13" s="21"/>
      <c r="P13" s="21"/>
      <c r="Q13" s="21"/>
      <c r="R13" s="21"/>
    </row>
  </sheetData>
  <mergeCells count="17">
    <mergeCell ref="A1:Q1"/>
    <mergeCell ref="B9:B10"/>
    <mergeCell ref="B6:B8"/>
    <mergeCell ref="D9:E9"/>
    <mergeCell ref="D5:E5"/>
    <mergeCell ref="D10:E10"/>
    <mergeCell ref="A3:B3"/>
    <mergeCell ref="D6:E6"/>
    <mergeCell ref="C3:R3"/>
    <mergeCell ref="D11:E11"/>
    <mergeCell ref="D12:E12"/>
    <mergeCell ref="A6:A8"/>
    <mergeCell ref="A9:A10"/>
    <mergeCell ref="C6:C8"/>
    <mergeCell ref="C9:C10"/>
    <mergeCell ref="D7:E7"/>
    <mergeCell ref="D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opLeftCell="A19" workbookViewId="0">
      <selection activeCell="R24" sqref="R24"/>
    </sheetView>
  </sheetViews>
  <sheetFormatPr defaultRowHeight="12.75" x14ac:dyDescent="0.2"/>
  <sheetData>
    <row r="1" spans="1:18" x14ac:dyDescent="0.2">
      <c r="A1" s="174" t="s">
        <v>65</v>
      </c>
      <c r="B1" s="174"/>
      <c r="C1" s="174"/>
      <c r="D1" s="174"/>
      <c r="E1" s="174"/>
      <c r="F1" s="174"/>
      <c r="G1" s="174"/>
      <c r="H1" s="174"/>
      <c r="I1" s="174"/>
      <c r="J1" s="174"/>
      <c r="K1" s="174"/>
      <c r="L1" s="174"/>
      <c r="M1" s="174"/>
      <c r="N1" s="174"/>
      <c r="O1" s="174"/>
      <c r="P1" s="174"/>
      <c r="Q1" s="174"/>
      <c r="R1" s="174"/>
    </row>
    <row r="2" spans="1:18" ht="13.5" thickBot="1" x14ac:dyDescent="0.25">
      <c r="A2" s="39"/>
      <c r="B2" s="53"/>
      <c r="C2" s="53"/>
      <c r="D2" s="53"/>
      <c r="E2" s="53"/>
      <c r="F2" s="71"/>
      <c r="G2" s="53"/>
      <c r="H2" s="53"/>
      <c r="I2" s="53"/>
      <c r="J2" s="53"/>
      <c r="K2" s="53"/>
      <c r="L2" s="53"/>
      <c r="M2" s="53"/>
      <c r="N2" s="53"/>
      <c r="O2" s="53"/>
      <c r="P2" s="53"/>
      <c r="Q2" s="53"/>
      <c r="R2" s="53"/>
    </row>
    <row r="3" spans="1:18" ht="13.5" thickBot="1" x14ac:dyDescent="0.25">
      <c r="A3" s="181" t="s">
        <v>0</v>
      </c>
      <c r="B3" s="182"/>
      <c r="C3" s="229" t="s">
        <v>16</v>
      </c>
      <c r="D3" s="230"/>
      <c r="E3" s="230"/>
      <c r="F3" s="230"/>
      <c r="G3" s="230"/>
      <c r="H3" s="230"/>
      <c r="I3" s="230"/>
      <c r="J3" s="230"/>
      <c r="K3" s="230"/>
      <c r="L3" s="230"/>
      <c r="M3" s="230"/>
      <c r="N3" s="230"/>
      <c r="O3" s="230"/>
      <c r="P3" s="230"/>
      <c r="Q3" s="230"/>
      <c r="R3" s="230"/>
    </row>
    <row r="4" spans="1:18" ht="13.5" thickBot="1" x14ac:dyDescent="0.25">
      <c r="A4" s="39"/>
      <c r="B4" s="53"/>
      <c r="C4" s="53"/>
      <c r="D4" s="53"/>
      <c r="E4" s="53"/>
      <c r="F4" s="71"/>
      <c r="G4" s="53"/>
      <c r="H4" s="53"/>
      <c r="I4" s="53"/>
      <c r="J4" s="53"/>
      <c r="K4" s="53"/>
      <c r="L4" s="53"/>
      <c r="M4" s="53"/>
      <c r="N4" s="53"/>
      <c r="O4" s="53"/>
      <c r="P4" s="53"/>
      <c r="Q4" s="53"/>
      <c r="R4" s="53"/>
    </row>
    <row r="5" spans="1:18" ht="31.5" thickBot="1" x14ac:dyDescent="0.25">
      <c r="A5" s="49" t="s">
        <v>24</v>
      </c>
      <c r="B5" s="49" t="s">
        <v>1</v>
      </c>
      <c r="C5" s="40" t="s">
        <v>2</v>
      </c>
      <c r="D5" s="232" t="s">
        <v>3</v>
      </c>
      <c r="E5" s="233"/>
      <c r="F5" s="41" t="s">
        <v>4</v>
      </c>
      <c r="G5" s="42" t="s">
        <v>5</v>
      </c>
      <c r="H5" s="42" t="s">
        <v>6</v>
      </c>
      <c r="I5" s="42" t="s">
        <v>7</v>
      </c>
      <c r="J5" s="42" t="s">
        <v>8</v>
      </c>
      <c r="K5" s="42" t="s">
        <v>9</v>
      </c>
      <c r="L5" s="42" t="s">
        <v>10</v>
      </c>
      <c r="M5" s="42" t="s">
        <v>11</v>
      </c>
      <c r="N5" s="42" t="s">
        <v>12</v>
      </c>
      <c r="O5" s="42" t="s">
        <v>13</v>
      </c>
      <c r="P5" s="42" t="s">
        <v>14</v>
      </c>
      <c r="Q5" s="52" t="s">
        <v>15</v>
      </c>
      <c r="R5" s="52" t="s">
        <v>66</v>
      </c>
    </row>
    <row r="6" spans="1:18" x14ac:dyDescent="0.2">
      <c r="A6" s="222">
        <v>1</v>
      </c>
      <c r="B6" s="204" t="s">
        <v>17</v>
      </c>
      <c r="C6" s="218" t="s">
        <v>67</v>
      </c>
      <c r="D6" s="231" t="s">
        <v>18</v>
      </c>
      <c r="E6" s="206"/>
      <c r="F6" s="59">
        <v>1267</v>
      </c>
      <c r="G6" s="59">
        <v>883</v>
      </c>
      <c r="H6" s="59">
        <v>760</v>
      </c>
      <c r="I6" s="59">
        <v>972</v>
      </c>
      <c r="J6" s="59">
        <v>882</v>
      </c>
      <c r="K6" s="59">
        <v>872</v>
      </c>
      <c r="L6" s="59">
        <v>926</v>
      </c>
      <c r="M6" s="59">
        <v>919</v>
      </c>
      <c r="N6" s="59">
        <v>889</v>
      </c>
      <c r="O6" s="59">
        <v>874</v>
      </c>
      <c r="P6" s="59">
        <v>1013</v>
      </c>
      <c r="Q6" s="76">
        <v>685</v>
      </c>
      <c r="R6" s="59">
        <v>10942</v>
      </c>
    </row>
    <row r="7" spans="1:18" ht="25.5" customHeight="1" x14ac:dyDescent="0.2">
      <c r="A7" s="223"/>
      <c r="B7" s="178"/>
      <c r="C7" s="184"/>
      <c r="D7" s="184" t="s">
        <v>19</v>
      </c>
      <c r="E7" s="184"/>
      <c r="F7" s="60">
        <v>1150</v>
      </c>
      <c r="G7" s="60">
        <v>797</v>
      </c>
      <c r="H7" s="60">
        <v>735</v>
      </c>
      <c r="I7" s="60">
        <v>957</v>
      </c>
      <c r="J7" s="60">
        <v>874</v>
      </c>
      <c r="K7" s="60">
        <v>863</v>
      </c>
      <c r="L7" s="60">
        <v>912</v>
      </c>
      <c r="M7" s="60">
        <v>907</v>
      </c>
      <c r="N7" s="60">
        <v>880</v>
      </c>
      <c r="O7" s="60">
        <v>862</v>
      </c>
      <c r="P7" s="60">
        <v>1000</v>
      </c>
      <c r="Q7" s="77">
        <v>670</v>
      </c>
      <c r="R7" s="60">
        <v>10607</v>
      </c>
    </row>
    <row r="8" spans="1:18" x14ac:dyDescent="0.2">
      <c r="A8" s="223"/>
      <c r="B8" s="178"/>
      <c r="C8" s="184"/>
      <c r="D8" s="211" t="s">
        <v>68</v>
      </c>
      <c r="E8" s="211"/>
      <c r="F8" s="58">
        <v>0.79</v>
      </c>
      <c r="G8" s="58">
        <v>0.8</v>
      </c>
      <c r="H8" s="58">
        <v>0.74</v>
      </c>
      <c r="I8" s="58">
        <v>0.84</v>
      </c>
      <c r="J8" s="58">
        <v>0.86</v>
      </c>
      <c r="K8" s="58">
        <v>0.87</v>
      </c>
      <c r="L8" s="58">
        <v>0.92</v>
      </c>
      <c r="M8" s="58">
        <v>0.92</v>
      </c>
      <c r="N8" s="58">
        <v>0.93</v>
      </c>
      <c r="O8" s="73">
        <v>0.93</v>
      </c>
      <c r="P8" s="73">
        <v>0.93</v>
      </c>
      <c r="Q8" s="78">
        <v>0.92</v>
      </c>
      <c r="R8" s="73" t="s">
        <v>69</v>
      </c>
    </row>
    <row r="9" spans="1:18" ht="54.75" thickBot="1" x14ac:dyDescent="0.25">
      <c r="A9" s="224"/>
      <c r="B9" s="205"/>
      <c r="C9" s="50" t="s">
        <v>70</v>
      </c>
      <c r="D9" s="51">
        <v>1</v>
      </c>
      <c r="E9" s="64" t="s">
        <v>71</v>
      </c>
      <c r="F9" s="234"/>
      <c r="G9" s="235"/>
      <c r="H9" s="235"/>
      <c r="I9" s="235"/>
      <c r="J9" s="235"/>
      <c r="K9" s="235"/>
      <c r="L9" s="235"/>
      <c r="M9" s="235"/>
      <c r="N9" s="235"/>
      <c r="O9" s="235"/>
      <c r="P9" s="235"/>
      <c r="Q9" s="235"/>
      <c r="R9" s="236"/>
    </row>
    <row r="10" spans="1:18" ht="24" customHeight="1" x14ac:dyDescent="0.2">
      <c r="A10" s="222">
        <v>2</v>
      </c>
      <c r="B10" s="204" t="s">
        <v>20</v>
      </c>
      <c r="C10" s="218" t="s">
        <v>72</v>
      </c>
      <c r="D10" s="206" t="s">
        <v>73</v>
      </c>
      <c r="E10" s="206"/>
      <c r="F10" s="61">
        <v>38</v>
      </c>
      <c r="G10" s="61">
        <v>39</v>
      </c>
      <c r="H10" s="61">
        <v>49</v>
      </c>
      <c r="I10" s="61">
        <v>49</v>
      </c>
      <c r="J10" s="61">
        <v>23</v>
      </c>
      <c r="K10" s="61">
        <v>27</v>
      </c>
      <c r="L10" s="61">
        <v>30</v>
      </c>
      <c r="M10" s="61">
        <v>15</v>
      </c>
      <c r="N10" s="61">
        <v>34</v>
      </c>
      <c r="O10" s="61">
        <v>38</v>
      </c>
      <c r="P10" s="61">
        <v>69</v>
      </c>
      <c r="Q10" s="79">
        <v>107</v>
      </c>
      <c r="R10" s="61">
        <v>518</v>
      </c>
    </row>
    <row r="11" spans="1:18" ht="27" customHeight="1" x14ac:dyDescent="0.2">
      <c r="A11" s="223"/>
      <c r="B11" s="178"/>
      <c r="C11" s="184"/>
      <c r="D11" s="184" t="s">
        <v>74</v>
      </c>
      <c r="E11" s="184"/>
      <c r="F11" s="60">
        <v>38</v>
      </c>
      <c r="G11" s="60">
        <v>39</v>
      </c>
      <c r="H11" s="60">
        <v>49</v>
      </c>
      <c r="I11" s="60">
        <v>49</v>
      </c>
      <c r="J11" s="60">
        <v>23</v>
      </c>
      <c r="K11" s="60">
        <v>27</v>
      </c>
      <c r="L11" s="60">
        <v>30</v>
      </c>
      <c r="M11" s="60">
        <v>15</v>
      </c>
      <c r="N11" s="60">
        <v>34</v>
      </c>
      <c r="O11" s="60">
        <v>38</v>
      </c>
      <c r="P11" s="60">
        <v>69</v>
      </c>
      <c r="Q11" s="77">
        <v>107</v>
      </c>
      <c r="R11" s="60">
        <v>518</v>
      </c>
    </row>
    <row r="12" spans="1:18" x14ac:dyDescent="0.2">
      <c r="A12" s="223"/>
      <c r="B12" s="178"/>
      <c r="C12" s="184"/>
      <c r="D12" s="211" t="s">
        <v>75</v>
      </c>
      <c r="E12" s="211"/>
      <c r="F12" s="58">
        <v>1</v>
      </c>
      <c r="G12" s="58">
        <v>1</v>
      </c>
      <c r="H12" s="58">
        <v>1</v>
      </c>
      <c r="I12" s="58">
        <v>1</v>
      </c>
      <c r="J12" s="58">
        <v>1</v>
      </c>
      <c r="K12" s="58">
        <v>1</v>
      </c>
      <c r="L12" s="58">
        <v>1</v>
      </c>
      <c r="M12" s="58">
        <v>1</v>
      </c>
      <c r="N12" s="58">
        <v>1</v>
      </c>
      <c r="O12" s="58">
        <v>1</v>
      </c>
      <c r="P12" s="58">
        <v>1</v>
      </c>
      <c r="Q12" s="78">
        <v>1</v>
      </c>
      <c r="R12" s="73">
        <v>1</v>
      </c>
    </row>
    <row r="13" spans="1:18" x14ac:dyDescent="0.2">
      <c r="A13" s="223"/>
      <c r="B13" s="178"/>
      <c r="C13" s="184"/>
      <c r="D13" s="207" t="s">
        <v>76</v>
      </c>
      <c r="E13" s="207"/>
      <c r="F13" s="58">
        <v>1</v>
      </c>
      <c r="G13" s="58">
        <v>1</v>
      </c>
      <c r="H13" s="58">
        <v>1</v>
      </c>
      <c r="I13" s="58">
        <v>1</v>
      </c>
      <c r="J13" s="58">
        <v>1</v>
      </c>
      <c r="K13" s="58">
        <v>1</v>
      </c>
      <c r="L13" s="58">
        <v>1</v>
      </c>
      <c r="M13" s="58">
        <v>1</v>
      </c>
      <c r="N13" s="58">
        <v>1</v>
      </c>
      <c r="O13" s="58">
        <v>1</v>
      </c>
      <c r="P13" s="58">
        <v>1</v>
      </c>
      <c r="Q13" s="78">
        <v>1</v>
      </c>
      <c r="R13" s="73">
        <v>1</v>
      </c>
    </row>
    <row r="14" spans="1:18" ht="54.75" thickBot="1" x14ac:dyDescent="0.25">
      <c r="A14" s="224"/>
      <c r="B14" s="205"/>
      <c r="C14" s="50" t="s">
        <v>70</v>
      </c>
      <c r="D14" s="51">
        <v>1</v>
      </c>
      <c r="E14" s="64" t="s">
        <v>71</v>
      </c>
      <c r="F14" s="234"/>
      <c r="G14" s="235"/>
      <c r="H14" s="235"/>
      <c r="I14" s="235"/>
      <c r="J14" s="235"/>
      <c r="K14" s="235"/>
      <c r="L14" s="235"/>
      <c r="M14" s="235"/>
      <c r="N14" s="235"/>
      <c r="O14" s="235"/>
      <c r="P14" s="235"/>
      <c r="Q14" s="235"/>
      <c r="R14" s="236"/>
    </row>
    <row r="15" spans="1:18" ht="115.5" thickBot="1" x14ac:dyDescent="0.25">
      <c r="A15" s="226">
        <v>3</v>
      </c>
      <c r="B15" s="219" t="s">
        <v>21</v>
      </c>
      <c r="C15" s="67" t="s">
        <v>77</v>
      </c>
      <c r="D15" s="208" t="s">
        <v>22</v>
      </c>
      <c r="E15" s="209"/>
      <c r="F15" s="61">
        <v>0</v>
      </c>
      <c r="G15" s="61">
        <v>0</v>
      </c>
      <c r="H15" s="61">
        <v>0</v>
      </c>
      <c r="I15" s="61">
        <v>0</v>
      </c>
      <c r="J15" s="61">
        <v>6</v>
      </c>
      <c r="K15" s="61">
        <v>4</v>
      </c>
      <c r="L15" s="61">
        <v>3</v>
      </c>
      <c r="M15" s="61">
        <v>1</v>
      </c>
      <c r="N15" s="61">
        <v>3</v>
      </c>
      <c r="O15" s="61">
        <v>1</v>
      </c>
      <c r="P15" s="61">
        <v>0</v>
      </c>
      <c r="Q15" s="79">
        <v>0</v>
      </c>
      <c r="R15" s="61">
        <v>18</v>
      </c>
    </row>
    <row r="16" spans="1:18" ht="24.75" customHeight="1" x14ac:dyDescent="0.2">
      <c r="A16" s="227"/>
      <c r="B16" s="220"/>
      <c r="C16" s="202" t="s">
        <v>77</v>
      </c>
      <c r="D16" s="206" t="s">
        <v>78</v>
      </c>
      <c r="E16" s="206"/>
      <c r="F16" s="59">
        <v>3</v>
      </c>
      <c r="G16" s="59">
        <v>0</v>
      </c>
      <c r="H16" s="59">
        <v>2</v>
      </c>
      <c r="I16" s="59">
        <v>5</v>
      </c>
      <c r="J16" s="59">
        <v>2</v>
      </c>
      <c r="K16" s="59">
        <v>1</v>
      </c>
      <c r="L16" s="59">
        <v>3</v>
      </c>
      <c r="M16" s="59">
        <v>3</v>
      </c>
      <c r="N16" s="59">
        <v>6</v>
      </c>
      <c r="O16" s="59">
        <v>4</v>
      </c>
      <c r="P16" s="59">
        <v>9</v>
      </c>
      <c r="Q16" s="76">
        <v>2</v>
      </c>
      <c r="R16" s="59">
        <v>40</v>
      </c>
    </row>
    <row r="17" spans="1:18" ht="33.75" customHeight="1" thickBot="1" x14ac:dyDescent="0.25">
      <c r="A17" s="227"/>
      <c r="B17" s="220"/>
      <c r="C17" s="203"/>
      <c r="D17" s="210" t="s">
        <v>79</v>
      </c>
      <c r="E17" s="210"/>
      <c r="F17" s="82">
        <v>1</v>
      </c>
      <c r="G17" s="82"/>
      <c r="H17" s="82">
        <v>1</v>
      </c>
      <c r="I17" s="82">
        <v>1</v>
      </c>
      <c r="J17" s="82">
        <v>1</v>
      </c>
      <c r="K17" s="82">
        <v>1</v>
      </c>
      <c r="L17" s="82">
        <v>1</v>
      </c>
      <c r="M17" s="82">
        <v>1</v>
      </c>
      <c r="N17" s="82">
        <v>1</v>
      </c>
      <c r="O17" s="82">
        <v>1</v>
      </c>
      <c r="P17" s="82">
        <v>1</v>
      </c>
      <c r="Q17" s="83">
        <v>1</v>
      </c>
      <c r="R17" s="84">
        <v>1</v>
      </c>
    </row>
    <row r="18" spans="1:18" ht="54.75" thickBot="1" x14ac:dyDescent="0.25">
      <c r="A18" s="228"/>
      <c r="B18" s="221"/>
      <c r="C18" s="50" t="s">
        <v>70</v>
      </c>
      <c r="D18" s="51">
        <v>1</v>
      </c>
      <c r="E18" s="63" t="s">
        <v>71</v>
      </c>
      <c r="F18" s="234"/>
      <c r="G18" s="235"/>
      <c r="H18" s="235"/>
      <c r="I18" s="235"/>
      <c r="J18" s="235"/>
      <c r="K18" s="235"/>
      <c r="L18" s="235"/>
      <c r="M18" s="235"/>
      <c r="N18" s="235"/>
      <c r="O18" s="235"/>
      <c r="P18" s="235"/>
      <c r="Q18" s="235"/>
      <c r="R18" s="236"/>
    </row>
    <row r="19" spans="1:18" x14ac:dyDescent="0.2">
      <c r="A19" s="222">
        <v>4</v>
      </c>
      <c r="B19" s="204" t="s">
        <v>80</v>
      </c>
      <c r="C19" s="218" t="s">
        <v>81</v>
      </c>
      <c r="D19" s="206" t="s">
        <v>82</v>
      </c>
      <c r="E19" s="206"/>
      <c r="F19" s="61">
        <v>55</v>
      </c>
      <c r="G19" s="61">
        <v>68</v>
      </c>
      <c r="H19" s="61">
        <v>62</v>
      </c>
      <c r="I19" s="61">
        <v>80</v>
      </c>
      <c r="J19" s="61">
        <v>45</v>
      </c>
      <c r="K19" s="61">
        <v>55</v>
      </c>
      <c r="L19" s="61">
        <v>50</v>
      </c>
      <c r="M19" s="61">
        <v>60</v>
      </c>
      <c r="N19" s="61">
        <v>40</v>
      </c>
      <c r="O19" s="61">
        <v>50</v>
      </c>
      <c r="P19" s="61">
        <v>79</v>
      </c>
      <c r="Q19" s="79">
        <v>78</v>
      </c>
      <c r="R19" s="61">
        <v>722</v>
      </c>
    </row>
    <row r="20" spans="1:18" x14ac:dyDescent="0.2">
      <c r="A20" s="223"/>
      <c r="B20" s="178"/>
      <c r="C20" s="184"/>
      <c r="D20" s="168" t="s">
        <v>83</v>
      </c>
      <c r="E20" s="169"/>
      <c r="F20" s="60">
        <v>55</v>
      </c>
      <c r="G20" s="60">
        <v>68</v>
      </c>
      <c r="H20" s="60">
        <v>62</v>
      </c>
      <c r="I20" s="60">
        <v>80</v>
      </c>
      <c r="J20" s="60">
        <v>44</v>
      </c>
      <c r="K20" s="60">
        <v>55</v>
      </c>
      <c r="L20" s="60">
        <v>50</v>
      </c>
      <c r="M20" s="60">
        <v>60</v>
      </c>
      <c r="N20" s="60">
        <v>40</v>
      </c>
      <c r="O20" s="60">
        <v>50</v>
      </c>
      <c r="P20" s="60">
        <v>79</v>
      </c>
      <c r="Q20" s="77">
        <v>78</v>
      </c>
      <c r="R20" s="60">
        <v>721</v>
      </c>
    </row>
    <row r="21" spans="1:18" x14ac:dyDescent="0.2">
      <c r="A21" s="223"/>
      <c r="B21" s="178"/>
      <c r="C21" s="184"/>
      <c r="D21" s="212" t="s">
        <v>84</v>
      </c>
      <c r="E21" s="213"/>
      <c r="F21" s="58">
        <v>1</v>
      </c>
      <c r="G21" s="58">
        <v>1</v>
      </c>
      <c r="H21" s="58">
        <v>1</v>
      </c>
      <c r="I21" s="58">
        <v>1</v>
      </c>
      <c r="J21" s="58">
        <v>0.98</v>
      </c>
      <c r="K21" s="58">
        <v>1</v>
      </c>
      <c r="L21" s="58">
        <v>1</v>
      </c>
      <c r="M21" s="58">
        <v>1</v>
      </c>
      <c r="N21" s="58">
        <v>1</v>
      </c>
      <c r="O21" s="58">
        <v>1</v>
      </c>
      <c r="P21" s="58">
        <v>1</v>
      </c>
      <c r="Q21" s="78">
        <v>1</v>
      </c>
      <c r="R21" s="73" t="s">
        <v>85</v>
      </c>
    </row>
    <row r="22" spans="1:18" ht="54.75" thickBot="1" x14ac:dyDescent="0.25">
      <c r="A22" s="224"/>
      <c r="B22" s="205"/>
      <c r="C22" s="50" t="s">
        <v>70</v>
      </c>
      <c r="D22" s="69">
        <v>1</v>
      </c>
      <c r="E22" s="70" t="s">
        <v>71</v>
      </c>
      <c r="F22" s="234"/>
      <c r="G22" s="235"/>
      <c r="H22" s="235"/>
      <c r="I22" s="235"/>
      <c r="J22" s="235"/>
      <c r="K22" s="235"/>
      <c r="L22" s="235"/>
      <c r="M22" s="235"/>
      <c r="N22" s="235"/>
      <c r="O22" s="235"/>
      <c r="P22" s="235"/>
      <c r="Q22" s="235"/>
      <c r="R22" s="236"/>
    </row>
    <row r="23" spans="1:18" ht="102" x14ac:dyDescent="0.2">
      <c r="A23" s="222">
        <v>5</v>
      </c>
      <c r="B23" s="204" t="s">
        <v>1</v>
      </c>
      <c r="C23" s="65" t="s">
        <v>86</v>
      </c>
      <c r="D23" s="184" t="s">
        <v>23</v>
      </c>
      <c r="E23" s="163"/>
      <c r="F23" s="85">
        <v>1</v>
      </c>
      <c r="G23" s="61">
        <v>1</v>
      </c>
      <c r="H23" s="61">
        <v>0</v>
      </c>
      <c r="I23" s="61">
        <v>0</v>
      </c>
      <c r="J23" s="61">
        <v>0</v>
      </c>
      <c r="K23" s="61">
        <v>0</v>
      </c>
      <c r="L23" s="61">
        <v>0</v>
      </c>
      <c r="M23" s="61">
        <v>0</v>
      </c>
      <c r="N23" s="61">
        <v>1</v>
      </c>
      <c r="O23" s="61">
        <v>0</v>
      </c>
      <c r="P23" s="61">
        <v>0</v>
      </c>
      <c r="Q23" s="79">
        <v>0</v>
      </c>
      <c r="R23" s="61">
        <v>3</v>
      </c>
    </row>
    <row r="24" spans="1:18" x14ac:dyDescent="0.2">
      <c r="A24" s="225"/>
      <c r="B24" s="177"/>
      <c r="C24" s="68"/>
      <c r="D24" s="184" t="s">
        <v>38</v>
      </c>
      <c r="E24" s="163"/>
      <c r="F24" s="72">
        <v>7</v>
      </c>
      <c r="G24" s="61">
        <v>4</v>
      </c>
      <c r="H24" s="61">
        <v>5</v>
      </c>
      <c r="I24" s="61">
        <v>0</v>
      </c>
      <c r="J24" s="61">
        <v>0</v>
      </c>
      <c r="K24" s="61">
        <v>1</v>
      </c>
      <c r="L24" s="61">
        <v>6</v>
      </c>
      <c r="M24" s="61">
        <v>0</v>
      </c>
      <c r="N24" s="61">
        <v>9</v>
      </c>
      <c r="O24" s="61">
        <v>8</v>
      </c>
      <c r="P24" s="61">
        <v>1</v>
      </c>
      <c r="Q24" s="79">
        <v>2</v>
      </c>
      <c r="R24" s="61">
        <v>43</v>
      </c>
    </row>
    <row r="25" spans="1:18" x14ac:dyDescent="0.2">
      <c r="A25" s="223"/>
      <c r="B25" s="178"/>
      <c r="C25" s="66"/>
      <c r="D25" s="184" t="s">
        <v>87</v>
      </c>
      <c r="E25" s="184"/>
      <c r="F25" s="62"/>
      <c r="G25" s="62" t="s">
        <v>88</v>
      </c>
      <c r="H25" s="62">
        <v>12630.97</v>
      </c>
      <c r="I25" s="62" t="s">
        <v>88</v>
      </c>
      <c r="J25" s="62" t="s">
        <v>88</v>
      </c>
      <c r="K25" s="62">
        <v>0</v>
      </c>
      <c r="L25" s="62" t="s">
        <v>88</v>
      </c>
      <c r="M25" s="62" t="s">
        <v>88</v>
      </c>
      <c r="N25" s="62" t="s">
        <v>88</v>
      </c>
      <c r="O25" s="62">
        <v>130517.89</v>
      </c>
      <c r="P25" s="62" t="s">
        <v>88</v>
      </c>
      <c r="Q25" s="80" t="s">
        <v>88</v>
      </c>
      <c r="R25" s="81">
        <v>143148.85999999999</v>
      </c>
    </row>
    <row r="26" spans="1:18" ht="54.75" thickBot="1" x14ac:dyDescent="0.25">
      <c r="A26" s="224"/>
      <c r="B26" s="205"/>
      <c r="C26" s="50" t="s">
        <v>70</v>
      </c>
      <c r="D26" s="51">
        <v>1</v>
      </c>
      <c r="E26" s="63" t="s">
        <v>71</v>
      </c>
      <c r="F26" s="234"/>
      <c r="G26" s="235"/>
      <c r="H26" s="235"/>
      <c r="I26" s="235"/>
      <c r="J26" s="235"/>
      <c r="K26" s="235"/>
      <c r="L26" s="235"/>
      <c r="M26" s="235"/>
      <c r="N26" s="235"/>
      <c r="O26" s="235"/>
      <c r="P26" s="235"/>
      <c r="Q26" s="235"/>
      <c r="R26" s="236"/>
    </row>
    <row r="27" spans="1:18" ht="13.5" thickBot="1" x14ac:dyDescent="0.25">
      <c r="A27" s="38"/>
      <c r="B27" s="38"/>
      <c r="C27" s="38"/>
      <c r="D27" s="38"/>
      <c r="E27" s="38"/>
      <c r="F27" s="38"/>
      <c r="G27" s="38"/>
      <c r="H27" s="38"/>
      <c r="I27" s="38"/>
      <c r="J27" s="38"/>
      <c r="K27" s="38"/>
      <c r="L27" s="38"/>
      <c r="M27" s="38"/>
      <c r="N27" s="38"/>
      <c r="O27" s="38"/>
      <c r="P27" s="38"/>
      <c r="Q27" s="38"/>
      <c r="R27" s="38"/>
    </row>
    <row r="28" spans="1:18" ht="25.5" x14ac:dyDescent="0.2">
      <c r="A28" s="214" t="s">
        <v>89</v>
      </c>
      <c r="B28" s="215"/>
      <c r="C28" s="215"/>
      <c r="D28" s="43" t="s">
        <v>90</v>
      </c>
      <c r="E28" s="44" t="s">
        <v>91</v>
      </c>
      <c r="F28" s="200" t="s">
        <v>92</v>
      </c>
      <c r="G28" s="200"/>
      <c r="H28" s="200"/>
      <c r="I28" s="200"/>
      <c r="J28" s="200"/>
      <c r="K28" s="200"/>
      <c r="L28" s="200"/>
      <c r="M28" s="200"/>
      <c r="N28" s="200"/>
      <c r="O28" s="200"/>
      <c r="P28" s="200"/>
      <c r="Q28" s="200"/>
      <c r="R28" s="74"/>
    </row>
    <row r="29" spans="1:18" ht="78.75" x14ac:dyDescent="0.2">
      <c r="A29" s="216"/>
      <c r="B29" s="217"/>
      <c r="C29" s="217"/>
      <c r="D29" s="45">
        <v>1</v>
      </c>
      <c r="E29" s="46" t="s">
        <v>71</v>
      </c>
      <c r="F29" s="201" t="s">
        <v>93</v>
      </c>
      <c r="G29" s="201"/>
      <c r="H29" s="201"/>
      <c r="I29" s="201"/>
      <c r="J29" s="201"/>
      <c r="K29" s="201"/>
      <c r="L29" s="201"/>
      <c r="M29" s="201"/>
      <c r="N29" s="201"/>
      <c r="O29" s="201"/>
      <c r="P29" s="201"/>
      <c r="Q29" s="201"/>
      <c r="R29" s="75"/>
    </row>
    <row r="30" spans="1:18" ht="101.25" x14ac:dyDescent="0.2">
      <c r="A30" s="54"/>
      <c r="B30" s="55"/>
      <c r="C30" s="55"/>
      <c r="D30" s="45">
        <v>2</v>
      </c>
      <c r="E30" s="46" t="s">
        <v>94</v>
      </c>
      <c r="F30" s="201" t="s">
        <v>95</v>
      </c>
      <c r="G30" s="201"/>
      <c r="H30" s="201"/>
      <c r="I30" s="201"/>
      <c r="J30" s="201"/>
      <c r="K30" s="201"/>
      <c r="L30" s="201"/>
      <c r="M30" s="201"/>
      <c r="N30" s="201"/>
      <c r="O30" s="201"/>
      <c r="P30" s="201"/>
      <c r="Q30" s="201"/>
      <c r="R30" s="75"/>
    </row>
    <row r="31" spans="1:18" ht="67.5" x14ac:dyDescent="0.2">
      <c r="A31" s="54"/>
      <c r="B31" s="55"/>
      <c r="C31" s="55"/>
      <c r="D31" s="45">
        <v>3</v>
      </c>
      <c r="E31" s="46" t="s">
        <v>96</v>
      </c>
      <c r="F31" s="201" t="s">
        <v>97</v>
      </c>
      <c r="G31" s="201"/>
      <c r="H31" s="201"/>
      <c r="I31" s="201"/>
      <c r="J31" s="201"/>
      <c r="K31" s="201"/>
      <c r="L31" s="201"/>
      <c r="M31" s="201"/>
      <c r="N31" s="201"/>
      <c r="O31" s="201"/>
      <c r="P31" s="201"/>
      <c r="Q31" s="201"/>
      <c r="R31" s="75"/>
    </row>
    <row r="32" spans="1:18" ht="67.5" x14ac:dyDescent="0.2">
      <c r="A32" s="54"/>
      <c r="B32" s="55"/>
      <c r="C32" s="55"/>
      <c r="D32" s="45">
        <v>4</v>
      </c>
      <c r="E32" s="46" t="s">
        <v>98</v>
      </c>
      <c r="F32" s="201" t="s">
        <v>99</v>
      </c>
      <c r="G32" s="201"/>
      <c r="H32" s="201"/>
      <c r="I32" s="201"/>
      <c r="J32" s="201"/>
      <c r="K32" s="201"/>
      <c r="L32" s="201"/>
      <c r="M32" s="201"/>
      <c r="N32" s="201"/>
      <c r="O32" s="201"/>
      <c r="P32" s="201"/>
      <c r="Q32" s="201"/>
      <c r="R32" s="75"/>
    </row>
    <row r="33" spans="1:18" ht="90.75" thickBot="1" x14ac:dyDescent="0.25">
      <c r="A33" s="56"/>
      <c r="B33" s="57"/>
      <c r="C33" s="57"/>
      <c r="D33" s="47">
        <v>5</v>
      </c>
      <c r="E33" s="48" t="s">
        <v>100</v>
      </c>
      <c r="F33" s="199" t="s">
        <v>101</v>
      </c>
      <c r="G33" s="199"/>
      <c r="H33" s="199"/>
      <c r="I33" s="199"/>
      <c r="J33" s="199"/>
      <c r="K33" s="199"/>
      <c r="L33" s="199"/>
      <c r="M33" s="199"/>
      <c r="N33" s="199"/>
      <c r="O33" s="199"/>
      <c r="P33" s="199"/>
      <c r="Q33" s="199"/>
      <c r="R33" s="75"/>
    </row>
  </sheetData>
  <mergeCells count="46">
    <mergeCell ref="F26:R26"/>
    <mergeCell ref="F22:R22"/>
    <mergeCell ref="F18:R18"/>
    <mergeCell ref="F14:R14"/>
    <mergeCell ref="F9:R9"/>
    <mergeCell ref="A1:R1"/>
    <mergeCell ref="C3:R3"/>
    <mergeCell ref="A3:B3"/>
    <mergeCell ref="A6:A9"/>
    <mergeCell ref="A10:A14"/>
    <mergeCell ref="C6:C8"/>
    <mergeCell ref="C10:C13"/>
    <mergeCell ref="D7:E7"/>
    <mergeCell ref="D8:E8"/>
    <mergeCell ref="D6:E6"/>
    <mergeCell ref="D5:E5"/>
    <mergeCell ref="A28:C29"/>
    <mergeCell ref="C19:C21"/>
    <mergeCell ref="B15:B18"/>
    <mergeCell ref="A19:A22"/>
    <mergeCell ref="B19:B22"/>
    <mergeCell ref="A23:A26"/>
    <mergeCell ref="B23:B26"/>
    <mergeCell ref="A15:A18"/>
    <mergeCell ref="D25:E25"/>
    <mergeCell ref="C16:C17"/>
    <mergeCell ref="B10:B14"/>
    <mergeCell ref="B6:B9"/>
    <mergeCell ref="D10:E10"/>
    <mergeCell ref="D13:E13"/>
    <mergeCell ref="D11:E11"/>
    <mergeCell ref="D15:E15"/>
    <mergeCell ref="D19:E19"/>
    <mergeCell ref="D17:E17"/>
    <mergeCell ref="D12:E12"/>
    <mergeCell ref="D16:E16"/>
    <mergeCell ref="D24:E24"/>
    <mergeCell ref="D20:E20"/>
    <mergeCell ref="D21:E21"/>
    <mergeCell ref="D23:E23"/>
    <mergeCell ref="F33:Q33"/>
    <mergeCell ref="F28:Q28"/>
    <mergeCell ref="F29:Q29"/>
    <mergeCell ref="F30:Q30"/>
    <mergeCell ref="F31:Q31"/>
    <mergeCell ref="F32:Q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A13" workbookViewId="0">
      <selection activeCell="F26" sqref="F26:Q26"/>
    </sheetView>
  </sheetViews>
  <sheetFormatPr defaultRowHeight="12.75" x14ac:dyDescent="0.2"/>
  <sheetData>
    <row r="1" spans="1:17" x14ac:dyDescent="0.2">
      <c r="A1" s="174" t="s">
        <v>102</v>
      </c>
      <c r="B1" s="175"/>
      <c r="C1" s="175"/>
      <c r="D1" s="175"/>
      <c r="E1" s="175"/>
      <c r="F1" s="175"/>
      <c r="G1" s="175"/>
      <c r="H1" s="175"/>
      <c r="I1" s="175"/>
      <c r="J1" s="175"/>
      <c r="K1" s="175"/>
      <c r="L1" s="175"/>
      <c r="M1" s="175"/>
      <c r="N1" s="175"/>
      <c r="O1" s="175"/>
      <c r="P1" s="175"/>
      <c r="Q1" s="175"/>
    </row>
    <row r="2" spans="1:17" ht="13.5" thickBot="1" x14ac:dyDescent="0.25">
      <c r="A2" s="87"/>
      <c r="B2" s="101"/>
      <c r="C2" s="101"/>
      <c r="D2" s="101"/>
      <c r="E2" s="101"/>
      <c r="F2" s="101"/>
      <c r="G2" s="101"/>
      <c r="H2" s="101"/>
      <c r="I2" s="101"/>
      <c r="J2" s="101"/>
      <c r="K2" s="101"/>
      <c r="L2" s="101"/>
      <c r="M2" s="101"/>
      <c r="N2" s="101"/>
      <c r="O2" s="101"/>
      <c r="P2" s="101"/>
      <c r="Q2" s="101"/>
    </row>
    <row r="3" spans="1:17" ht="13.5" thickBot="1" x14ac:dyDescent="0.25">
      <c r="A3" s="181" t="s">
        <v>0</v>
      </c>
      <c r="B3" s="182"/>
      <c r="C3" s="242" t="s">
        <v>16</v>
      </c>
      <c r="D3" s="242"/>
      <c r="E3" s="242"/>
      <c r="F3" s="242"/>
      <c r="G3" s="242"/>
      <c r="H3" s="242"/>
      <c r="I3" s="242"/>
      <c r="J3" s="242"/>
      <c r="K3" s="242"/>
      <c r="L3" s="242"/>
      <c r="M3" s="242"/>
      <c r="N3" s="242"/>
      <c r="O3" s="242"/>
      <c r="P3" s="242"/>
      <c r="Q3" s="242"/>
    </row>
    <row r="4" spans="1:17" ht="13.5" thickBot="1" x14ac:dyDescent="0.25">
      <c r="A4" s="87"/>
      <c r="B4" s="101"/>
      <c r="C4" s="101"/>
      <c r="D4" s="101"/>
      <c r="E4" s="101"/>
      <c r="F4" s="101"/>
      <c r="G4" s="101"/>
      <c r="H4" s="101"/>
      <c r="I4" s="101"/>
      <c r="J4" s="101"/>
      <c r="K4" s="101"/>
      <c r="L4" s="101"/>
      <c r="M4" s="101"/>
      <c r="N4" s="101"/>
      <c r="O4" s="101"/>
      <c r="P4" s="101"/>
      <c r="Q4" s="101"/>
    </row>
    <row r="5" spans="1:17" ht="31.5" thickBot="1" x14ac:dyDescent="0.25">
      <c r="A5" s="97" t="s">
        <v>24</v>
      </c>
      <c r="B5" s="97" t="s">
        <v>1</v>
      </c>
      <c r="C5" s="88" t="s">
        <v>2</v>
      </c>
      <c r="D5" s="232" t="s">
        <v>3</v>
      </c>
      <c r="E5" s="233"/>
      <c r="F5" s="89" t="s">
        <v>4</v>
      </c>
      <c r="G5" s="90" t="s">
        <v>5</v>
      </c>
      <c r="H5" s="90" t="s">
        <v>6</v>
      </c>
      <c r="I5" s="90" t="s">
        <v>7</v>
      </c>
      <c r="J5" s="90" t="s">
        <v>8</v>
      </c>
      <c r="K5" s="90" t="s">
        <v>9</v>
      </c>
      <c r="L5" s="90" t="s">
        <v>10</v>
      </c>
      <c r="M5" s="90" t="s">
        <v>11</v>
      </c>
      <c r="N5" s="90" t="s">
        <v>12</v>
      </c>
      <c r="O5" s="90" t="s">
        <v>13</v>
      </c>
      <c r="P5" s="90" t="s">
        <v>14</v>
      </c>
      <c r="Q5" s="100" t="s">
        <v>15</v>
      </c>
    </row>
    <row r="6" spans="1:17" x14ac:dyDescent="0.2">
      <c r="A6" s="222">
        <v>1</v>
      </c>
      <c r="B6" s="204" t="s">
        <v>17</v>
      </c>
      <c r="C6" s="218" t="s">
        <v>67</v>
      </c>
      <c r="D6" s="231" t="s">
        <v>18</v>
      </c>
      <c r="E6" s="206"/>
      <c r="F6" s="107">
        <v>1290</v>
      </c>
      <c r="G6" s="107">
        <v>901</v>
      </c>
      <c r="H6" s="107">
        <v>759</v>
      </c>
      <c r="I6" s="107">
        <v>889</v>
      </c>
      <c r="J6" s="107">
        <v>829</v>
      </c>
      <c r="K6" s="107">
        <v>942</v>
      </c>
      <c r="L6" s="107">
        <v>738</v>
      </c>
      <c r="M6" s="107">
        <v>872</v>
      </c>
      <c r="N6" s="107">
        <v>840</v>
      </c>
      <c r="O6" s="107">
        <v>807</v>
      </c>
      <c r="P6" s="107">
        <v>1021</v>
      </c>
      <c r="Q6" s="107">
        <v>698</v>
      </c>
    </row>
    <row r="7" spans="1:17" ht="27" customHeight="1" x14ac:dyDescent="0.2">
      <c r="A7" s="223"/>
      <c r="B7" s="178"/>
      <c r="C7" s="184"/>
      <c r="D7" s="184" t="s">
        <v>19</v>
      </c>
      <c r="E7" s="184"/>
      <c r="F7" s="108">
        <v>1178</v>
      </c>
      <c r="G7" s="108">
        <v>875</v>
      </c>
      <c r="H7" s="108">
        <v>730</v>
      </c>
      <c r="I7" s="108">
        <v>874</v>
      </c>
      <c r="J7" s="108">
        <v>813</v>
      </c>
      <c r="K7" s="108">
        <v>915</v>
      </c>
      <c r="L7" s="108">
        <v>726</v>
      </c>
      <c r="M7" s="108">
        <v>859</v>
      </c>
      <c r="N7" s="108">
        <v>853</v>
      </c>
      <c r="O7" s="108">
        <v>823</v>
      </c>
      <c r="P7" s="108">
        <v>1008</v>
      </c>
      <c r="Q7" s="108">
        <v>679</v>
      </c>
    </row>
    <row r="8" spans="1:17" x14ac:dyDescent="0.2">
      <c r="A8" s="223"/>
      <c r="B8" s="178"/>
      <c r="C8" s="184"/>
      <c r="D8" s="211" t="s">
        <v>68</v>
      </c>
      <c r="E8" s="211"/>
      <c r="F8" s="106">
        <v>0.8</v>
      </c>
      <c r="G8" s="106">
        <v>0.78</v>
      </c>
      <c r="H8" s="106">
        <v>0.78</v>
      </c>
      <c r="I8" s="106">
        <v>0.78</v>
      </c>
      <c r="J8" s="106">
        <v>0.76</v>
      </c>
      <c r="K8" s="106">
        <v>0.76</v>
      </c>
      <c r="L8" s="106">
        <v>0.75</v>
      </c>
      <c r="M8" s="106">
        <v>0.75</v>
      </c>
      <c r="N8" s="106">
        <v>0.76</v>
      </c>
      <c r="O8" s="106">
        <v>0.8</v>
      </c>
      <c r="P8" s="106">
        <v>0.81</v>
      </c>
      <c r="Q8" s="106">
        <v>0.8</v>
      </c>
    </row>
    <row r="9" spans="1:17" ht="54.75" thickBot="1" x14ac:dyDescent="0.25">
      <c r="A9" s="224"/>
      <c r="B9" s="205"/>
      <c r="C9" s="98" t="s">
        <v>70</v>
      </c>
      <c r="D9" s="99">
        <v>1</v>
      </c>
      <c r="E9" s="114" t="s">
        <v>71</v>
      </c>
      <c r="F9" s="237"/>
      <c r="G9" s="237"/>
      <c r="H9" s="237"/>
      <c r="I9" s="237"/>
      <c r="J9" s="237"/>
      <c r="K9" s="237"/>
      <c r="L9" s="237"/>
      <c r="M9" s="237"/>
      <c r="N9" s="237"/>
      <c r="O9" s="237"/>
      <c r="P9" s="237"/>
      <c r="Q9" s="237"/>
    </row>
    <row r="10" spans="1:17" ht="24.75" customHeight="1" x14ac:dyDescent="0.2">
      <c r="A10" s="222">
        <v>2</v>
      </c>
      <c r="B10" s="204" t="s">
        <v>20</v>
      </c>
      <c r="C10" s="218" t="s">
        <v>72</v>
      </c>
      <c r="D10" s="206" t="s">
        <v>103</v>
      </c>
      <c r="E10" s="206"/>
      <c r="F10" s="107">
        <v>61</v>
      </c>
      <c r="G10" s="107">
        <v>49</v>
      </c>
      <c r="H10" s="107">
        <v>39</v>
      </c>
      <c r="I10" s="107">
        <v>35</v>
      </c>
      <c r="J10" s="107">
        <v>40</v>
      </c>
      <c r="K10" s="107">
        <v>31</v>
      </c>
      <c r="L10" s="107">
        <v>27</v>
      </c>
      <c r="M10" s="107">
        <v>24</v>
      </c>
      <c r="N10" s="107">
        <v>49</v>
      </c>
      <c r="O10" s="107">
        <v>35</v>
      </c>
      <c r="P10" s="107">
        <v>101</v>
      </c>
      <c r="Q10" s="107">
        <v>72</v>
      </c>
    </row>
    <row r="11" spans="1:17" ht="25.5" customHeight="1" x14ac:dyDescent="0.2">
      <c r="A11" s="223"/>
      <c r="B11" s="178"/>
      <c r="C11" s="184"/>
      <c r="D11" s="184" t="s">
        <v>74</v>
      </c>
      <c r="E11" s="184"/>
      <c r="F11" s="108">
        <v>61</v>
      </c>
      <c r="G11" s="108">
        <v>49</v>
      </c>
      <c r="H11" s="108">
        <v>39</v>
      </c>
      <c r="I11" s="108">
        <v>35</v>
      </c>
      <c r="J11" s="108">
        <v>40</v>
      </c>
      <c r="K11" s="108">
        <v>31</v>
      </c>
      <c r="L11" s="108">
        <v>27</v>
      </c>
      <c r="M11" s="108">
        <v>24</v>
      </c>
      <c r="N11" s="108">
        <v>49</v>
      </c>
      <c r="O11" s="108">
        <v>35</v>
      </c>
      <c r="P11" s="108">
        <v>101</v>
      </c>
      <c r="Q11" s="108">
        <v>72</v>
      </c>
    </row>
    <row r="12" spans="1:17" x14ac:dyDescent="0.2">
      <c r="A12" s="223"/>
      <c r="B12" s="178"/>
      <c r="C12" s="184"/>
      <c r="D12" s="211" t="s">
        <v>104</v>
      </c>
      <c r="E12" s="211"/>
      <c r="F12" s="106">
        <v>1</v>
      </c>
      <c r="G12" s="106">
        <v>1</v>
      </c>
      <c r="H12" s="106">
        <v>1</v>
      </c>
      <c r="I12" s="106">
        <v>1</v>
      </c>
      <c r="J12" s="106">
        <v>1</v>
      </c>
      <c r="K12" s="106">
        <v>1</v>
      </c>
      <c r="L12" s="106">
        <v>1</v>
      </c>
      <c r="M12" s="106">
        <v>1</v>
      </c>
      <c r="N12" s="106">
        <v>1</v>
      </c>
      <c r="O12" s="106">
        <v>1</v>
      </c>
      <c r="P12" s="106">
        <v>1</v>
      </c>
      <c r="Q12" s="106">
        <v>1</v>
      </c>
    </row>
    <row r="13" spans="1:17" x14ac:dyDescent="0.2">
      <c r="A13" s="223"/>
      <c r="B13" s="178"/>
      <c r="C13" s="184"/>
      <c r="D13" s="207" t="s">
        <v>76</v>
      </c>
      <c r="E13" s="207"/>
      <c r="F13" s="106">
        <v>1</v>
      </c>
      <c r="G13" s="106">
        <v>1</v>
      </c>
      <c r="H13" s="106">
        <v>1</v>
      </c>
      <c r="I13" s="106">
        <v>1</v>
      </c>
      <c r="J13" s="106">
        <v>1</v>
      </c>
      <c r="K13" s="106">
        <v>1</v>
      </c>
      <c r="L13" s="106">
        <v>1</v>
      </c>
      <c r="M13" s="106">
        <v>1</v>
      </c>
      <c r="N13" s="106">
        <v>1</v>
      </c>
      <c r="O13" s="106">
        <v>1</v>
      </c>
      <c r="P13" s="106">
        <v>1</v>
      </c>
      <c r="Q13" s="106">
        <v>1</v>
      </c>
    </row>
    <row r="14" spans="1:17" ht="54.75" thickBot="1" x14ac:dyDescent="0.25">
      <c r="A14" s="224"/>
      <c r="B14" s="205"/>
      <c r="C14" s="98" t="s">
        <v>70</v>
      </c>
      <c r="D14" s="99">
        <v>1</v>
      </c>
      <c r="E14" s="114" t="s">
        <v>71</v>
      </c>
      <c r="F14" s="237"/>
      <c r="G14" s="237"/>
      <c r="H14" s="237"/>
      <c r="I14" s="237"/>
      <c r="J14" s="237"/>
      <c r="K14" s="237"/>
      <c r="L14" s="237"/>
      <c r="M14" s="237"/>
      <c r="N14" s="237"/>
      <c r="O14" s="237"/>
      <c r="P14" s="237"/>
      <c r="Q14" s="237"/>
    </row>
    <row r="15" spans="1:17" ht="22.5" customHeight="1" x14ac:dyDescent="0.2">
      <c r="A15" s="226">
        <v>3</v>
      </c>
      <c r="B15" s="219" t="s">
        <v>21</v>
      </c>
      <c r="C15" s="202" t="s">
        <v>77</v>
      </c>
      <c r="D15" s="206" t="s">
        <v>105</v>
      </c>
      <c r="E15" s="206"/>
      <c r="F15" s="107">
        <v>0</v>
      </c>
      <c r="G15" s="107">
        <v>0</v>
      </c>
      <c r="H15" s="107">
        <v>0</v>
      </c>
      <c r="I15" s="107">
        <v>0</v>
      </c>
      <c r="J15" s="107">
        <v>0</v>
      </c>
      <c r="K15" s="107">
        <v>0</v>
      </c>
      <c r="L15" s="107">
        <v>0</v>
      </c>
      <c r="M15" s="107">
        <v>0</v>
      </c>
      <c r="N15" s="107">
        <v>0</v>
      </c>
      <c r="O15" s="107">
        <v>0</v>
      </c>
      <c r="P15" s="107">
        <v>0</v>
      </c>
      <c r="Q15" s="107">
        <v>0</v>
      </c>
    </row>
    <row r="16" spans="1:17" ht="27.75" customHeight="1" thickBot="1" x14ac:dyDescent="0.25">
      <c r="A16" s="240"/>
      <c r="B16" s="241"/>
      <c r="C16" s="203"/>
      <c r="D16" s="210" t="s">
        <v>22</v>
      </c>
      <c r="E16" s="210"/>
      <c r="F16" s="111">
        <v>0</v>
      </c>
      <c r="G16" s="111">
        <v>0</v>
      </c>
      <c r="H16" s="111">
        <v>0</v>
      </c>
      <c r="I16" s="111">
        <v>0</v>
      </c>
      <c r="J16" s="111">
        <v>0</v>
      </c>
      <c r="K16" s="111">
        <v>0</v>
      </c>
      <c r="L16" s="111">
        <v>0</v>
      </c>
      <c r="M16" s="111">
        <v>0</v>
      </c>
      <c r="N16" s="111">
        <v>0</v>
      </c>
      <c r="O16" s="111">
        <v>0</v>
      </c>
      <c r="P16" s="111">
        <v>0</v>
      </c>
      <c r="Q16" s="111">
        <v>0</v>
      </c>
    </row>
    <row r="17" spans="1:17" x14ac:dyDescent="0.2">
      <c r="A17" s="227"/>
      <c r="B17" s="220"/>
      <c r="C17" s="202" t="s">
        <v>77</v>
      </c>
      <c r="D17" s="206" t="s">
        <v>106</v>
      </c>
      <c r="E17" s="206"/>
      <c r="F17" s="107">
        <v>5</v>
      </c>
      <c r="G17" s="107">
        <v>7</v>
      </c>
      <c r="H17" s="107">
        <v>4</v>
      </c>
      <c r="I17" s="107">
        <v>5</v>
      </c>
      <c r="J17" s="107">
        <v>2</v>
      </c>
      <c r="K17" s="107">
        <v>5</v>
      </c>
      <c r="L17" s="107">
        <v>5</v>
      </c>
      <c r="M17" s="107">
        <v>4</v>
      </c>
      <c r="N17" s="107">
        <v>6</v>
      </c>
      <c r="O17" s="107">
        <v>6</v>
      </c>
      <c r="P17" s="107">
        <v>7</v>
      </c>
      <c r="Q17" s="107">
        <v>1</v>
      </c>
    </row>
    <row r="18" spans="1:17" ht="13.5" thickBot="1" x14ac:dyDescent="0.25">
      <c r="A18" s="227"/>
      <c r="B18" s="220"/>
      <c r="C18" s="203"/>
      <c r="D18" s="210" t="s">
        <v>79</v>
      </c>
      <c r="E18" s="210"/>
      <c r="F18" s="112">
        <v>1</v>
      </c>
      <c r="G18" s="112">
        <v>1</v>
      </c>
      <c r="H18" s="112">
        <v>1</v>
      </c>
      <c r="I18" s="112">
        <v>1</v>
      </c>
      <c r="J18" s="112">
        <v>1</v>
      </c>
      <c r="K18" s="112">
        <v>1</v>
      </c>
      <c r="L18" s="112">
        <v>1</v>
      </c>
      <c r="M18" s="112">
        <v>1</v>
      </c>
      <c r="N18" s="112">
        <v>1</v>
      </c>
      <c r="O18" s="112">
        <v>1</v>
      </c>
      <c r="P18" s="112">
        <v>1</v>
      </c>
      <c r="Q18" s="112">
        <v>1</v>
      </c>
    </row>
    <row r="19" spans="1:17" ht="54.75" thickBot="1" x14ac:dyDescent="0.25">
      <c r="A19" s="228"/>
      <c r="B19" s="221"/>
      <c r="C19" s="98" t="s">
        <v>70</v>
      </c>
      <c r="D19" s="99">
        <v>1</v>
      </c>
      <c r="E19" s="113" t="s">
        <v>71</v>
      </c>
      <c r="F19" s="238"/>
      <c r="G19" s="238"/>
      <c r="H19" s="238"/>
      <c r="I19" s="238"/>
      <c r="J19" s="238"/>
      <c r="K19" s="238"/>
      <c r="L19" s="238"/>
      <c r="M19" s="238"/>
      <c r="N19" s="238"/>
      <c r="O19" s="238"/>
      <c r="P19" s="238"/>
      <c r="Q19" s="238"/>
    </row>
    <row r="20" spans="1:17" x14ac:dyDescent="0.2">
      <c r="A20" s="222">
        <v>4</v>
      </c>
      <c r="B20" s="204" t="s">
        <v>80</v>
      </c>
      <c r="C20" s="218" t="s">
        <v>81</v>
      </c>
      <c r="D20" s="206" t="s">
        <v>107</v>
      </c>
      <c r="E20" s="206"/>
      <c r="F20" s="107">
        <v>28</v>
      </c>
      <c r="G20" s="107">
        <v>34</v>
      </c>
      <c r="H20" s="107">
        <v>40</v>
      </c>
      <c r="I20" s="107">
        <v>45</v>
      </c>
      <c r="J20" s="107">
        <v>62</v>
      </c>
      <c r="K20" s="107">
        <v>70</v>
      </c>
      <c r="L20" s="107">
        <v>59</v>
      </c>
      <c r="M20" s="107">
        <v>38</v>
      </c>
      <c r="N20" s="107">
        <v>52</v>
      </c>
      <c r="O20" s="107">
        <v>66</v>
      </c>
      <c r="P20" s="107">
        <v>45</v>
      </c>
      <c r="Q20" s="107">
        <v>76</v>
      </c>
    </row>
    <row r="21" spans="1:17" x14ac:dyDescent="0.2">
      <c r="A21" s="223"/>
      <c r="B21" s="178"/>
      <c r="C21" s="184"/>
      <c r="D21" s="184" t="s">
        <v>83</v>
      </c>
      <c r="E21" s="184"/>
      <c r="F21" s="108">
        <v>28</v>
      </c>
      <c r="G21" s="108">
        <v>33</v>
      </c>
      <c r="H21" s="108">
        <v>40</v>
      </c>
      <c r="I21" s="108">
        <v>44</v>
      </c>
      <c r="J21" s="108">
        <v>62</v>
      </c>
      <c r="K21" s="108">
        <v>70</v>
      </c>
      <c r="L21" s="108">
        <v>59</v>
      </c>
      <c r="M21" s="108">
        <v>38</v>
      </c>
      <c r="N21" s="108">
        <v>52</v>
      </c>
      <c r="O21" s="108">
        <v>66</v>
      </c>
      <c r="P21" s="108">
        <v>45</v>
      </c>
      <c r="Q21" s="108">
        <v>76</v>
      </c>
    </row>
    <row r="22" spans="1:17" ht="13.5" thickBot="1" x14ac:dyDescent="0.25">
      <c r="A22" s="223"/>
      <c r="B22" s="178"/>
      <c r="C22" s="184"/>
      <c r="D22" s="184" t="s">
        <v>84</v>
      </c>
      <c r="E22" s="184"/>
      <c r="F22" s="106">
        <v>1</v>
      </c>
      <c r="G22" s="106">
        <v>0.97</v>
      </c>
      <c r="H22" s="106">
        <v>1</v>
      </c>
      <c r="I22" s="106">
        <v>0.97</v>
      </c>
      <c r="J22" s="106">
        <v>1</v>
      </c>
      <c r="K22" s="106">
        <v>1</v>
      </c>
      <c r="L22" s="106">
        <v>1</v>
      </c>
      <c r="M22" s="106">
        <v>1</v>
      </c>
      <c r="N22" s="106">
        <v>1</v>
      </c>
      <c r="O22" s="106">
        <v>1</v>
      </c>
      <c r="P22" s="106">
        <v>1</v>
      </c>
      <c r="Q22" s="106">
        <v>1</v>
      </c>
    </row>
    <row r="23" spans="1:17" ht="54.75" thickBot="1" x14ac:dyDescent="0.25">
      <c r="A23" s="224"/>
      <c r="B23" s="205"/>
      <c r="C23" s="98" t="s">
        <v>70</v>
      </c>
      <c r="D23" s="99">
        <v>1</v>
      </c>
      <c r="E23" s="113" t="s">
        <v>71</v>
      </c>
      <c r="F23" s="239"/>
      <c r="G23" s="239"/>
      <c r="H23" s="239"/>
      <c r="I23" s="239"/>
      <c r="J23" s="239"/>
      <c r="K23" s="239"/>
      <c r="L23" s="239"/>
      <c r="M23" s="239"/>
      <c r="N23" s="239"/>
      <c r="O23" s="239"/>
      <c r="P23" s="239"/>
      <c r="Q23" s="239"/>
    </row>
    <row r="24" spans="1:17" x14ac:dyDescent="0.2">
      <c r="A24" s="222">
        <v>5</v>
      </c>
      <c r="B24" s="204" t="s">
        <v>1</v>
      </c>
      <c r="C24" s="218" t="s">
        <v>108</v>
      </c>
      <c r="D24" s="206" t="s">
        <v>109</v>
      </c>
      <c r="E24" s="206"/>
      <c r="F24" s="107">
        <v>1</v>
      </c>
      <c r="G24" s="107">
        <v>1</v>
      </c>
      <c r="H24" s="107">
        <v>1</v>
      </c>
      <c r="I24" s="107">
        <v>0</v>
      </c>
      <c r="J24" s="107">
        <v>0</v>
      </c>
      <c r="K24" s="107">
        <v>1</v>
      </c>
      <c r="L24" s="107">
        <v>1</v>
      </c>
      <c r="M24" s="107">
        <v>1</v>
      </c>
      <c r="N24" s="107">
        <v>1</v>
      </c>
      <c r="O24" s="107">
        <v>1</v>
      </c>
      <c r="P24" s="107">
        <v>1</v>
      </c>
      <c r="Q24" s="107">
        <v>1</v>
      </c>
    </row>
    <row r="25" spans="1:17" x14ac:dyDescent="0.2">
      <c r="A25" s="225"/>
      <c r="B25" s="177"/>
      <c r="C25" s="159"/>
      <c r="D25" s="184" t="s">
        <v>110</v>
      </c>
      <c r="E25" s="184"/>
      <c r="F25" s="109">
        <v>0</v>
      </c>
      <c r="G25" s="109">
        <v>0</v>
      </c>
      <c r="H25" s="109">
        <v>2</v>
      </c>
      <c r="I25" s="109">
        <v>0</v>
      </c>
      <c r="J25" s="109">
        <v>0</v>
      </c>
      <c r="K25" s="109">
        <v>2</v>
      </c>
      <c r="L25" s="109">
        <v>0</v>
      </c>
      <c r="M25" s="109">
        <v>0</v>
      </c>
      <c r="N25" s="109">
        <v>0</v>
      </c>
      <c r="O25" s="109">
        <v>0</v>
      </c>
      <c r="P25" s="109">
        <v>0</v>
      </c>
      <c r="Q25" s="109">
        <v>0</v>
      </c>
    </row>
    <row r="26" spans="1:17" ht="22.5" customHeight="1" x14ac:dyDescent="0.2">
      <c r="A26" s="225"/>
      <c r="B26" s="177"/>
      <c r="C26" s="159"/>
      <c r="D26" s="184" t="s">
        <v>23</v>
      </c>
      <c r="E26" s="184"/>
      <c r="F26" s="109">
        <v>0</v>
      </c>
      <c r="G26" s="109">
        <v>0</v>
      </c>
      <c r="H26" s="109">
        <v>1</v>
      </c>
      <c r="I26" s="109">
        <v>0</v>
      </c>
      <c r="J26" s="109">
        <v>0</v>
      </c>
      <c r="K26" s="109">
        <v>0</v>
      </c>
      <c r="L26" s="109">
        <v>0</v>
      </c>
      <c r="M26" s="109">
        <v>0</v>
      </c>
      <c r="N26" s="109">
        <v>0</v>
      </c>
      <c r="O26" s="109">
        <v>1</v>
      </c>
      <c r="P26" s="109">
        <v>1</v>
      </c>
      <c r="Q26" s="109">
        <v>0</v>
      </c>
    </row>
    <row r="27" spans="1:17" x14ac:dyDescent="0.2">
      <c r="A27" s="223"/>
      <c r="B27" s="178"/>
      <c r="C27" s="184"/>
      <c r="D27" s="184" t="s">
        <v>38</v>
      </c>
      <c r="E27" s="184"/>
      <c r="F27" s="108">
        <v>1</v>
      </c>
      <c r="G27" s="108">
        <v>1</v>
      </c>
      <c r="H27" s="108">
        <v>3</v>
      </c>
      <c r="I27" s="108">
        <v>1</v>
      </c>
      <c r="J27" s="108">
        <v>4</v>
      </c>
      <c r="K27" s="108">
        <v>2</v>
      </c>
      <c r="L27" s="108">
        <v>0</v>
      </c>
      <c r="M27" s="108">
        <v>4</v>
      </c>
      <c r="N27" s="108">
        <v>0</v>
      </c>
      <c r="O27" s="108">
        <v>1</v>
      </c>
      <c r="P27" s="108">
        <v>1</v>
      </c>
      <c r="Q27" s="108">
        <v>2</v>
      </c>
    </row>
    <row r="28" spans="1:17" x14ac:dyDescent="0.2">
      <c r="A28" s="223"/>
      <c r="B28" s="178"/>
      <c r="C28" s="184"/>
      <c r="D28" s="184" t="s">
        <v>87</v>
      </c>
      <c r="E28" s="184"/>
      <c r="F28" s="110" t="s">
        <v>111</v>
      </c>
      <c r="G28" s="110" t="s">
        <v>111</v>
      </c>
      <c r="H28" s="110">
        <v>302783</v>
      </c>
      <c r="I28" s="110" t="s">
        <v>111</v>
      </c>
      <c r="J28" s="110" t="s">
        <v>111</v>
      </c>
      <c r="K28" s="110" t="s">
        <v>111</v>
      </c>
      <c r="L28" s="110" t="s">
        <v>111</v>
      </c>
      <c r="M28" s="110" t="s">
        <v>111</v>
      </c>
      <c r="N28" s="110" t="s">
        <v>111</v>
      </c>
      <c r="O28" s="110" t="s">
        <v>111</v>
      </c>
      <c r="P28" s="110">
        <v>12581.42</v>
      </c>
      <c r="Q28" s="115" t="s">
        <v>111</v>
      </c>
    </row>
    <row r="29" spans="1:17" ht="54.75" thickBot="1" x14ac:dyDescent="0.25">
      <c r="A29" s="224"/>
      <c r="B29" s="205"/>
      <c r="C29" s="98" t="s">
        <v>70</v>
      </c>
      <c r="D29" s="99">
        <v>1</v>
      </c>
      <c r="E29" s="113" t="s">
        <v>71</v>
      </c>
      <c r="F29" s="237"/>
      <c r="G29" s="237"/>
      <c r="H29" s="237"/>
      <c r="I29" s="237"/>
      <c r="J29" s="237"/>
      <c r="K29" s="237"/>
      <c r="L29" s="237"/>
      <c r="M29" s="237"/>
      <c r="N29" s="237"/>
      <c r="O29" s="237"/>
      <c r="P29" s="237"/>
      <c r="Q29" s="237"/>
    </row>
    <row r="30" spans="1:17" ht="13.5" thickBot="1" x14ac:dyDescent="0.25">
      <c r="A30" s="86"/>
      <c r="B30" s="86"/>
      <c r="C30" s="86"/>
      <c r="D30" s="86"/>
      <c r="E30" s="86"/>
      <c r="F30" s="86"/>
      <c r="G30" s="86"/>
      <c r="H30" s="86"/>
      <c r="I30" s="86"/>
      <c r="J30" s="86"/>
      <c r="K30" s="86"/>
      <c r="L30" s="86"/>
      <c r="M30" s="86"/>
      <c r="N30" s="86"/>
      <c r="O30" s="86"/>
      <c r="P30" s="86"/>
      <c r="Q30" s="86"/>
    </row>
    <row r="31" spans="1:17" ht="25.5" x14ac:dyDescent="0.2">
      <c r="A31" s="214" t="s">
        <v>89</v>
      </c>
      <c r="B31" s="215"/>
      <c r="C31" s="215"/>
      <c r="D31" s="91" t="s">
        <v>90</v>
      </c>
      <c r="E31" s="92" t="s">
        <v>91</v>
      </c>
      <c r="F31" s="200" t="s">
        <v>92</v>
      </c>
      <c r="G31" s="200"/>
      <c r="H31" s="200"/>
      <c r="I31" s="200"/>
      <c r="J31" s="200"/>
      <c r="K31" s="200"/>
      <c r="L31" s="200"/>
      <c r="M31" s="200"/>
      <c r="N31" s="200"/>
      <c r="O31" s="200"/>
      <c r="P31" s="200"/>
      <c r="Q31" s="200"/>
    </row>
    <row r="32" spans="1:17" ht="78.75" x14ac:dyDescent="0.2">
      <c r="A32" s="216"/>
      <c r="B32" s="217"/>
      <c r="C32" s="217"/>
      <c r="D32" s="93">
        <v>1</v>
      </c>
      <c r="E32" s="94" t="s">
        <v>71</v>
      </c>
      <c r="F32" s="201" t="s">
        <v>93</v>
      </c>
      <c r="G32" s="201"/>
      <c r="H32" s="201"/>
      <c r="I32" s="201"/>
      <c r="J32" s="201"/>
      <c r="K32" s="201"/>
      <c r="L32" s="201"/>
      <c r="M32" s="201"/>
      <c r="N32" s="201"/>
      <c r="O32" s="201"/>
      <c r="P32" s="201"/>
      <c r="Q32" s="201"/>
    </row>
    <row r="33" spans="1:17" ht="101.25" x14ac:dyDescent="0.2">
      <c r="A33" s="102"/>
      <c r="B33" s="103"/>
      <c r="C33" s="103"/>
      <c r="D33" s="93">
        <v>2</v>
      </c>
      <c r="E33" s="94" t="s">
        <v>94</v>
      </c>
      <c r="F33" s="201" t="s">
        <v>95</v>
      </c>
      <c r="G33" s="201"/>
      <c r="H33" s="201"/>
      <c r="I33" s="201"/>
      <c r="J33" s="201"/>
      <c r="K33" s="201"/>
      <c r="L33" s="201"/>
      <c r="M33" s="201"/>
      <c r="N33" s="201"/>
      <c r="O33" s="201"/>
      <c r="P33" s="201"/>
      <c r="Q33" s="201"/>
    </row>
    <row r="34" spans="1:17" ht="67.5" x14ac:dyDescent="0.2">
      <c r="A34" s="102"/>
      <c r="B34" s="103"/>
      <c r="C34" s="103"/>
      <c r="D34" s="93">
        <v>3</v>
      </c>
      <c r="E34" s="94" t="s">
        <v>96</v>
      </c>
      <c r="F34" s="201" t="s">
        <v>97</v>
      </c>
      <c r="G34" s="201"/>
      <c r="H34" s="201"/>
      <c r="I34" s="201"/>
      <c r="J34" s="201"/>
      <c r="K34" s="201"/>
      <c r="L34" s="201"/>
      <c r="M34" s="201"/>
      <c r="N34" s="201"/>
      <c r="O34" s="201"/>
      <c r="P34" s="201"/>
      <c r="Q34" s="201"/>
    </row>
    <row r="35" spans="1:17" ht="67.5" x14ac:dyDescent="0.2">
      <c r="A35" s="102"/>
      <c r="B35" s="103"/>
      <c r="C35" s="103"/>
      <c r="D35" s="93">
        <v>4</v>
      </c>
      <c r="E35" s="94" t="s">
        <v>98</v>
      </c>
      <c r="F35" s="201" t="s">
        <v>99</v>
      </c>
      <c r="G35" s="201"/>
      <c r="H35" s="201"/>
      <c r="I35" s="201"/>
      <c r="J35" s="201"/>
      <c r="K35" s="201"/>
      <c r="L35" s="201"/>
      <c r="M35" s="201"/>
      <c r="N35" s="201"/>
      <c r="O35" s="201"/>
      <c r="P35" s="201"/>
      <c r="Q35" s="201"/>
    </row>
    <row r="36" spans="1:17" ht="90.75" thickBot="1" x14ac:dyDescent="0.25">
      <c r="A36" s="104"/>
      <c r="B36" s="105"/>
      <c r="C36" s="105"/>
      <c r="D36" s="95">
        <v>5</v>
      </c>
      <c r="E36" s="96" t="s">
        <v>100</v>
      </c>
      <c r="F36" s="199" t="s">
        <v>101</v>
      </c>
      <c r="G36" s="199"/>
      <c r="H36" s="199"/>
      <c r="I36" s="199"/>
      <c r="J36" s="199"/>
      <c r="K36" s="199"/>
      <c r="L36" s="199"/>
      <c r="M36" s="199"/>
      <c r="N36" s="199"/>
      <c r="O36" s="199"/>
      <c r="P36" s="199"/>
      <c r="Q36" s="199"/>
    </row>
  </sheetData>
  <mergeCells count="51">
    <mergeCell ref="A1:Q1"/>
    <mergeCell ref="A3:B3"/>
    <mergeCell ref="C3:Q3"/>
    <mergeCell ref="D5:E5"/>
    <mergeCell ref="A6:A9"/>
    <mergeCell ref="F9:Q9"/>
    <mergeCell ref="A10:A14"/>
    <mergeCell ref="B10:B14"/>
    <mergeCell ref="C10:C13"/>
    <mergeCell ref="D10:E10"/>
    <mergeCell ref="D11:E11"/>
    <mergeCell ref="D12:E12"/>
    <mergeCell ref="D13:E13"/>
    <mergeCell ref="F14:Q14"/>
    <mergeCell ref="B6:B9"/>
    <mergeCell ref="C6:C8"/>
    <mergeCell ref="D6:E6"/>
    <mergeCell ref="D7:E7"/>
    <mergeCell ref="D8:E8"/>
    <mergeCell ref="F19:Q19"/>
    <mergeCell ref="A20:A23"/>
    <mergeCell ref="B20:B23"/>
    <mergeCell ref="C20:C22"/>
    <mergeCell ref="D20:E20"/>
    <mergeCell ref="D21:E21"/>
    <mergeCell ref="D22:E22"/>
    <mergeCell ref="F23:Q23"/>
    <mergeCell ref="A15:A19"/>
    <mergeCell ref="B15:B19"/>
    <mergeCell ref="C15:C16"/>
    <mergeCell ref="D15:E15"/>
    <mergeCell ref="D16:E16"/>
    <mergeCell ref="C17:C18"/>
    <mergeCell ref="D17:E17"/>
    <mergeCell ref="D18:E18"/>
    <mergeCell ref="F35:Q35"/>
    <mergeCell ref="F36:Q36"/>
    <mergeCell ref="F29:Q29"/>
    <mergeCell ref="A31:C32"/>
    <mergeCell ref="F31:Q31"/>
    <mergeCell ref="F32:Q32"/>
    <mergeCell ref="F33:Q33"/>
    <mergeCell ref="F34:Q34"/>
    <mergeCell ref="A24:A29"/>
    <mergeCell ref="B24:B29"/>
    <mergeCell ref="C24:C28"/>
    <mergeCell ref="D24:E24"/>
    <mergeCell ref="D25:E25"/>
    <mergeCell ref="D26:E26"/>
    <mergeCell ref="D27:E27"/>
    <mergeCell ref="D28:E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A10" workbookViewId="0">
      <selection activeCell="T26" sqref="T26"/>
    </sheetView>
  </sheetViews>
  <sheetFormatPr defaultRowHeight="12.75" x14ac:dyDescent="0.2"/>
  <sheetData>
    <row r="1" spans="1:17" x14ac:dyDescent="0.2">
      <c r="A1" s="174" t="s">
        <v>112</v>
      </c>
      <c r="B1" s="175"/>
      <c r="C1" s="175"/>
      <c r="D1" s="175"/>
      <c r="E1" s="175"/>
      <c r="F1" s="175"/>
      <c r="G1" s="175"/>
      <c r="H1" s="175"/>
      <c r="I1" s="175"/>
      <c r="J1" s="175"/>
      <c r="K1" s="175"/>
      <c r="L1" s="175"/>
      <c r="M1" s="175"/>
      <c r="N1" s="175"/>
      <c r="O1" s="175"/>
      <c r="P1" s="175"/>
      <c r="Q1" s="175"/>
    </row>
    <row r="2" spans="1:17" ht="13.5" thickBot="1" x14ac:dyDescent="0.25">
      <c r="A2" s="117"/>
      <c r="B2" s="131"/>
      <c r="C2" s="131"/>
      <c r="D2" s="131"/>
      <c r="E2" s="131"/>
      <c r="F2" s="131"/>
      <c r="G2" s="131"/>
      <c r="H2" s="131"/>
      <c r="I2" s="131"/>
      <c r="J2" s="131"/>
      <c r="K2" s="131"/>
      <c r="L2" s="131"/>
      <c r="M2" s="131"/>
      <c r="N2" s="131"/>
      <c r="O2" s="131"/>
      <c r="P2" s="131"/>
      <c r="Q2" s="131"/>
    </row>
    <row r="3" spans="1:17" ht="13.5" thickBot="1" x14ac:dyDescent="0.25">
      <c r="A3" s="181" t="s">
        <v>0</v>
      </c>
      <c r="B3" s="182"/>
      <c r="C3" s="242" t="s">
        <v>16</v>
      </c>
      <c r="D3" s="242"/>
      <c r="E3" s="242"/>
      <c r="F3" s="242"/>
      <c r="G3" s="242"/>
      <c r="H3" s="242"/>
      <c r="I3" s="242"/>
      <c r="J3" s="242"/>
      <c r="K3" s="242"/>
      <c r="L3" s="242"/>
      <c r="M3" s="242"/>
      <c r="N3" s="242"/>
      <c r="O3" s="242"/>
      <c r="P3" s="242"/>
      <c r="Q3" s="242"/>
    </row>
    <row r="4" spans="1:17" ht="13.5" thickBot="1" x14ac:dyDescent="0.25">
      <c r="A4" s="117"/>
      <c r="B4" s="131"/>
      <c r="C4" s="131"/>
      <c r="D4" s="131"/>
      <c r="E4" s="131"/>
      <c r="F4" s="131"/>
      <c r="G4" s="131"/>
      <c r="H4" s="131"/>
      <c r="I4" s="131"/>
      <c r="J4" s="131"/>
      <c r="K4" s="131"/>
      <c r="L4" s="131"/>
      <c r="M4" s="131"/>
      <c r="N4" s="131"/>
      <c r="O4" s="131"/>
      <c r="P4" s="131"/>
      <c r="Q4" s="131"/>
    </row>
    <row r="5" spans="1:17" ht="31.5" thickBot="1" x14ac:dyDescent="0.25">
      <c r="A5" s="127" t="s">
        <v>24</v>
      </c>
      <c r="B5" s="127" t="s">
        <v>1</v>
      </c>
      <c r="C5" s="118" t="s">
        <v>2</v>
      </c>
      <c r="D5" s="232" t="s">
        <v>3</v>
      </c>
      <c r="E5" s="233"/>
      <c r="F5" s="119" t="s">
        <v>4</v>
      </c>
      <c r="G5" s="120" t="s">
        <v>5</v>
      </c>
      <c r="H5" s="120" t="s">
        <v>6</v>
      </c>
      <c r="I5" s="120" t="s">
        <v>7</v>
      </c>
      <c r="J5" s="120" t="s">
        <v>8</v>
      </c>
      <c r="K5" s="120" t="s">
        <v>9</v>
      </c>
      <c r="L5" s="120" t="s">
        <v>10</v>
      </c>
      <c r="M5" s="120" t="s">
        <v>11</v>
      </c>
      <c r="N5" s="120" t="s">
        <v>12</v>
      </c>
      <c r="O5" s="120" t="s">
        <v>13</v>
      </c>
      <c r="P5" s="120" t="s">
        <v>14</v>
      </c>
      <c r="Q5" s="130" t="s">
        <v>15</v>
      </c>
    </row>
    <row r="6" spans="1:17" x14ac:dyDescent="0.2">
      <c r="A6" s="222">
        <v>1</v>
      </c>
      <c r="B6" s="204" t="s">
        <v>17</v>
      </c>
      <c r="C6" s="218" t="s">
        <v>67</v>
      </c>
      <c r="D6" s="231" t="s">
        <v>18</v>
      </c>
      <c r="E6" s="206"/>
      <c r="F6" s="137">
        <v>1388</v>
      </c>
      <c r="G6" s="137">
        <v>918</v>
      </c>
      <c r="H6" s="137">
        <v>892</v>
      </c>
      <c r="I6" s="137">
        <v>456</v>
      </c>
      <c r="J6" s="137">
        <v>721</v>
      </c>
      <c r="K6" s="137">
        <v>960</v>
      </c>
      <c r="L6" s="137">
        <v>979</v>
      </c>
      <c r="M6" s="137">
        <v>1009</v>
      </c>
      <c r="N6" s="137">
        <v>982</v>
      </c>
      <c r="O6" s="137">
        <v>811</v>
      </c>
      <c r="P6" s="137">
        <v>1302</v>
      </c>
      <c r="Q6" s="137">
        <v>1240</v>
      </c>
    </row>
    <row r="7" spans="1:17" ht="28.5" customHeight="1" x14ac:dyDescent="0.2">
      <c r="A7" s="223"/>
      <c r="B7" s="178"/>
      <c r="C7" s="184"/>
      <c r="D7" s="184" t="s">
        <v>19</v>
      </c>
      <c r="E7" s="184"/>
      <c r="F7" s="138">
        <v>1266</v>
      </c>
      <c r="G7" s="138">
        <v>826</v>
      </c>
      <c r="H7" s="138">
        <v>869</v>
      </c>
      <c r="I7" s="138">
        <v>998</v>
      </c>
      <c r="J7" s="138">
        <v>698</v>
      </c>
      <c r="K7" s="138">
        <v>942</v>
      </c>
      <c r="L7" s="138">
        <v>964</v>
      </c>
      <c r="M7" s="138">
        <v>988</v>
      </c>
      <c r="N7" s="138">
        <v>965</v>
      </c>
      <c r="O7" s="138">
        <v>789</v>
      </c>
      <c r="P7" s="138">
        <v>1257</v>
      </c>
      <c r="Q7" s="138">
        <v>1205</v>
      </c>
    </row>
    <row r="8" spans="1:17" x14ac:dyDescent="0.2">
      <c r="A8" s="223"/>
      <c r="B8" s="178"/>
      <c r="C8" s="184"/>
      <c r="D8" s="211" t="s">
        <v>68</v>
      </c>
      <c r="E8" s="211"/>
      <c r="F8" s="136">
        <v>0.83</v>
      </c>
      <c r="G8" s="136">
        <v>0.82</v>
      </c>
      <c r="H8" s="136">
        <v>0.83</v>
      </c>
      <c r="I8" s="136">
        <v>0.82</v>
      </c>
      <c r="J8" s="136">
        <v>0.81</v>
      </c>
      <c r="K8" s="136">
        <v>0.81</v>
      </c>
      <c r="L8" s="136">
        <v>0.82</v>
      </c>
      <c r="M8" s="136">
        <v>0.79</v>
      </c>
      <c r="N8" s="136">
        <v>0.78</v>
      </c>
      <c r="O8" s="136">
        <v>0.78</v>
      </c>
      <c r="P8" s="136">
        <v>0.76</v>
      </c>
      <c r="Q8" s="136">
        <v>0.76</v>
      </c>
    </row>
    <row r="9" spans="1:17" ht="54.75" thickBot="1" x14ac:dyDescent="0.25">
      <c r="A9" s="224"/>
      <c r="B9" s="205"/>
      <c r="C9" s="128" t="s">
        <v>70</v>
      </c>
      <c r="D9" s="129">
        <v>1</v>
      </c>
      <c r="E9" s="144" t="s">
        <v>71</v>
      </c>
      <c r="F9" s="237"/>
      <c r="G9" s="237"/>
      <c r="H9" s="237"/>
      <c r="I9" s="237"/>
      <c r="J9" s="237"/>
      <c r="K9" s="237"/>
      <c r="L9" s="237"/>
      <c r="M9" s="237"/>
      <c r="N9" s="237"/>
      <c r="O9" s="237"/>
      <c r="P9" s="237"/>
      <c r="Q9" s="237"/>
    </row>
    <row r="10" spans="1:17" ht="24" customHeight="1" x14ac:dyDescent="0.2">
      <c r="A10" s="222">
        <v>2</v>
      </c>
      <c r="B10" s="204" t="s">
        <v>20</v>
      </c>
      <c r="C10" s="218" t="s">
        <v>72</v>
      </c>
      <c r="D10" s="206" t="s">
        <v>103</v>
      </c>
      <c r="E10" s="206"/>
      <c r="F10" s="137">
        <v>64</v>
      </c>
      <c r="G10" s="137">
        <v>42</v>
      </c>
      <c r="H10" s="137">
        <v>59</v>
      </c>
      <c r="I10" s="137">
        <v>25</v>
      </c>
      <c r="J10" s="137">
        <v>39</v>
      </c>
      <c r="K10" s="137">
        <v>21</v>
      </c>
      <c r="L10" s="137">
        <v>24</v>
      </c>
      <c r="M10" s="137">
        <v>23</v>
      </c>
      <c r="N10" s="137">
        <v>45</v>
      </c>
      <c r="O10" s="137">
        <v>44</v>
      </c>
      <c r="P10" s="137">
        <v>84</v>
      </c>
      <c r="Q10" s="137">
        <v>96</v>
      </c>
    </row>
    <row r="11" spans="1:17" ht="27" customHeight="1" x14ac:dyDescent="0.2">
      <c r="A11" s="223"/>
      <c r="B11" s="178"/>
      <c r="C11" s="184"/>
      <c r="D11" s="184" t="s">
        <v>74</v>
      </c>
      <c r="E11" s="184"/>
      <c r="F11" s="138">
        <v>64</v>
      </c>
      <c r="G11" s="138">
        <v>42</v>
      </c>
      <c r="H11" s="138">
        <v>59</v>
      </c>
      <c r="I11" s="138">
        <v>25</v>
      </c>
      <c r="J11" s="138">
        <v>39</v>
      </c>
      <c r="K11" s="138">
        <v>21</v>
      </c>
      <c r="L11" s="138">
        <v>24</v>
      </c>
      <c r="M11" s="138">
        <v>23</v>
      </c>
      <c r="N11" s="138">
        <v>45</v>
      </c>
      <c r="O11" s="138">
        <v>44</v>
      </c>
      <c r="P11" s="138">
        <v>84</v>
      </c>
      <c r="Q11" s="138">
        <v>96</v>
      </c>
    </row>
    <row r="12" spans="1:17" x14ac:dyDescent="0.2">
      <c r="A12" s="223"/>
      <c r="B12" s="178"/>
      <c r="C12" s="184"/>
      <c r="D12" s="211" t="s">
        <v>104</v>
      </c>
      <c r="E12" s="211"/>
      <c r="F12" s="136">
        <v>0.9</v>
      </c>
      <c r="G12" s="136">
        <v>0.9</v>
      </c>
      <c r="H12" s="136">
        <v>0.9</v>
      </c>
      <c r="I12" s="136">
        <v>0.9</v>
      </c>
      <c r="J12" s="136">
        <v>0.9</v>
      </c>
      <c r="K12" s="136">
        <v>0.9</v>
      </c>
      <c r="L12" s="136">
        <v>0.9</v>
      </c>
      <c r="M12" s="136">
        <v>0.9</v>
      </c>
      <c r="N12" s="136">
        <v>0.9</v>
      </c>
      <c r="O12" s="136">
        <v>0.9</v>
      </c>
      <c r="P12" s="136">
        <v>0.9</v>
      </c>
      <c r="Q12" s="136">
        <v>0.9</v>
      </c>
    </row>
    <row r="13" spans="1:17" x14ac:dyDescent="0.2">
      <c r="A13" s="223"/>
      <c r="B13" s="178"/>
      <c r="C13" s="184"/>
      <c r="D13" s="207" t="s">
        <v>76</v>
      </c>
      <c r="E13" s="207"/>
      <c r="F13" s="136">
        <v>1</v>
      </c>
      <c r="G13" s="136">
        <v>1</v>
      </c>
      <c r="H13" s="136">
        <v>1</v>
      </c>
      <c r="I13" s="136">
        <v>1</v>
      </c>
      <c r="J13" s="136">
        <v>1</v>
      </c>
      <c r="K13" s="136">
        <v>1</v>
      </c>
      <c r="L13" s="136">
        <v>1</v>
      </c>
      <c r="M13" s="136">
        <v>1</v>
      </c>
      <c r="N13" s="136">
        <v>1</v>
      </c>
      <c r="O13" s="136">
        <v>1</v>
      </c>
      <c r="P13" s="136">
        <v>1</v>
      </c>
      <c r="Q13" s="136">
        <v>1</v>
      </c>
    </row>
    <row r="14" spans="1:17" ht="54.75" thickBot="1" x14ac:dyDescent="0.25">
      <c r="A14" s="224"/>
      <c r="B14" s="205"/>
      <c r="C14" s="128" t="s">
        <v>70</v>
      </c>
      <c r="D14" s="129">
        <v>1</v>
      </c>
      <c r="E14" s="144" t="s">
        <v>71</v>
      </c>
      <c r="F14" s="237"/>
      <c r="G14" s="237"/>
      <c r="H14" s="237"/>
      <c r="I14" s="237"/>
      <c r="J14" s="237"/>
      <c r="K14" s="237"/>
      <c r="L14" s="237"/>
      <c r="M14" s="237"/>
      <c r="N14" s="237"/>
      <c r="O14" s="237"/>
      <c r="P14" s="237"/>
      <c r="Q14" s="237"/>
    </row>
    <row r="15" spans="1:17" ht="24.75" customHeight="1" x14ac:dyDescent="0.2">
      <c r="A15" s="226">
        <v>3</v>
      </c>
      <c r="B15" s="219" t="s">
        <v>21</v>
      </c>
      <c r="C15" s="202" t="s">
        <v>77</v>
      </c>
      <c r="D15" s="206" t="s">
        <v>105</v>
      </c>
      <c r="E15" s="206"/>
      <c r="F15" s="137">
        <v>0</v>
      </c>
      <c r="G15" s="137">
        <v>0</v>
      </c>
      <c r="H15" s="137">
        <v>0</v>
      </c>
      <c r="I15" s="137">
        <v>0</v>
      </c>
      <c r="J15" s="137">
        <v>0</v>
      </c>
      <c r="K15" s="137">
        <v>0</v>
      </c>
      <c r="L15" s="137">
        <v>0</v>
      </c>
      <c r="M15" s="137">
        <v>0</v>
      </c>
      <c r="N15" s="137">
        <v>0</v>
      </c>
      <c r="O15" s="137">
        <v>0</v>
      </c>
      <c r="P15" s="137">
        <v>0</v>
      </c>
      <c r="Q15" s="137">
        <v>0</v>
      </c>
    </row>
    <row r="16" spans="1:17" ht="26.25" customHeight="1" thickBot="1" x14ac:dyDescent="0.25">
      <c r="A16" s="240"/>
      <c r="B16" s="241"/>
      <c r="C16" s="203"/>
      <c r="D16" s="210" t="s">
        <v>22</v>
      </c>
      <c r="E16" s="210"/>
      <c r="F16" s="141">
        <v>0</v>
      </c>
      <c r="G16" s="141">
        <v>0</v>
      </c>
      <c r="H16" s="141">
        <v>0</v>
      </c>
      <c r="I16" s="141">
        <v>0</v>
      </c>
      <c r="J16" s="141">
        <v>0</v>
      </c>
      <c r="K16" s="141">
        <v>0</v>
      </c>
      <c r="L16" s="141">
        <v>0</v>
      </c>
      <c r="M16" s="141">
        <v>0</v>
      </c>
      <c r="N16" s="141">
        <v>0</v>
      </c>
      <c r="O16" s="141">
        <v>0</v>
      </c>
      <c r="P16" s="141">
        <v>0</v>
      </c>
      <c r="Q16" s="141">
        <v>0</v>
      </c>
    </row>
    <row r="17" spans="1:17" x14ac:dyDescent="0.2">
      <c r="A17" s="227"/>
      <c r="B17" s="220"/>
      <c r="C17" s="202" t="s">
        <v>77</v>
      </c>
      <c r="D17" s="206" t="s">
        <v>106</v>
      </c>
      <c r="E17" s="206"/>
      <c r="F17" s="137">
        <v>2</v>
      </c>
      <c r="G17" s="137">
        <v>4</v>
      </c>
      <c r="H17" s="137">
        <v>7</v>
      </c>
      <c r="I17" s="137">
        <v>1</v>
      </c>
      <c r="J17" s="137">
        <v>1</v>
      </c>
      <c r="K17" s="137">
        <v>5</v>
      </c>
      <c r="L17" s="137">
        <v>3</v>
      </c>
      <c r="M17" s="137">
        <v>1</v>
      </c>
      <c r="N17" s="137">
        <v>4</v>
      </c>
      <c r="O17" s="137">
        <v>11</v>
      </c>
      <c r="P17" s="137">
        <v>8</v>
      </c>
      <c r="Q17" s="137">
        <v>3</v>
      </c>
    </row>
    <row r="18" spans="1:17" ht="13.5" thickBot="1" x14ac:dyDescent="0.25">
      <c r="A18" s="227"/>
      <c r="B18" s="220"/>
      <c r="C18" s="203"/>
      <c r="D18" s="210" t="s">
        <v>79</v>
      </c>
      <c r="E18" s="210"/>
      <c r="F18" s="142">
        <v>1</v>
      </c>
      <c r="G18" s="142">
        <v>1</v>
      </c>
      <c r="H18" s="142">
        <v>1</v>
      </c>
      <c r="I18" s="142">
        <v>1</v>
      </c>
      <c r="J18" s="142">
        <v>1</v>
      </c>
      <c r="K18" s="142">
        <v>1</v>
      </c>
      <c r="L18" s="142">
        <v>1</v>
      </c>
      <c r="M18" s="142">
        <v>1</v>
      </c>
      <c r="N18" s="142">
        <v>1</v>
      </c>
      <c r="O18" s="142">
        <v>1</v>
      </c>
      <c r="P18" s="142">
        <v>1</v>
      </c>
      <c r="Q18" s="142">
        <v>1</v>
      </c>
    </row>
    <row r="19" spans="1:17" ht="54.75" thickBot="1" x14ac:dyDescent="0.25">
      <c r="A19" s="228"/>
      <c r="B19" s="221"/>
      <c r="C19" s="128" t="s">
        <v>70</v>
      </c>
      <c r="D19" s="129">
        <v>1</v>
      </c>
      <c r="E19" s="143" t="s">
        <v>71</v>
      </c>
      <c r="F19" s="238"/>
      <c r="G19" s="238"/>
      <c r="H19" s="238"/>
      <c r="I19" s="238"/>
      <c r="J19" s="238"/>
      <c r="K19" s="238"/>
      <c r="L19" s="238"/>
      <c r="M19" s="238"/>
      <c r="N19" s="238"/>
      <c r="O19" s="238"/>
      <c r="P19" s="238"/>
      <c r="Q19" s="238"/>
    </row>
    <row r="20" spans="1:17" x14ac:dyDescent="0.2">
      <c r="A20" s="222">
        <v>4</v>
      </c>
      <c r="B20" s="204" t="s">
        <v>80</v>
      </c>
      <c r="C20" s="218" t="s">
        <v>81</v>
      </c>
      <c r="D20" s="206" t="s">
        <v>107</v>
      </c>
      <c r="E20" s="206"/>
      <c r="F20" s="137">
        <v>39</v>
      </c>
      <c r="G20" s="137">
        <v>21</v>
      </c>
      <c r="H20" s="137">
        <v>32</v>
      </c>
      <c r="I20" s="137">
        <v>29</v>
      </c>
      <c r="J20" s="137">
        <v>22</v>
      </c>
      <c r="K20" s="137">
        <v>62</v>
      </c>
      <c r="L20" s="137">
        <v>40</v>
      </c>
      <c r="M20" s="137">
        <v>34</v>
      </c>
      <c r="N20" s="137">
        <v>51</v>
      </c>
      <c r="O20" s="137">
        <v>19</v>
      </c>
      <c r="P20" s="137">
        <v>11</v>
      </c>
      <c r="Q20" s="137">
        <v>0</v>
      </c>
    </row>
    <row r="21" spans="1:17" x14ac:dyDescent="0.2">
      <c r="A21" s="223"/>
      <c r="B21" s="178"/>
      <c r="C21" s="184"/>
      <c r="D21" s="184" t="s">
        <v>83</v>
      </c>
      <c r="E21" s="184"/>
      <c r="F21" s="138">
        <v>39</v>
      </c>
      <c r="G21" s="138">
        <v>21</v>
      </c>
      <c r="H21" s="138">
        <v>32</v>
      </c>
      <c r="I21" s="138">
        <v>29</v>
      </c>
      <c r="J21" s="138">
        <v>22</v>
      </c>
      <c r="K21" s="138">
        <v>62</v>
      </c>
      <c r="L21" s="138">
        <v>40</v>
      </c>
      <c r="M21" s="138">
        <v>34</v>
      </c>
      <c r="N21" s="138">
        <v>51</v>
      </c>
      <c r="O21" s="138">
        <v>19</v>
      </c>
      <c r="P21" s="138">
        <v>11</v>
      </c>
      <c r="Q21" s="138">
        <v>0</v>
      </c>
    </row>
    <row r="22" spans="1:17" ht="13.5" thickBot="1" x14ac:dyDescent="0.25">
      <c r="A22" s="223"/>
      <c r="B22" s="178"/>
      <c r="C22" s="184"/>
      <c r="D22" s="184" t="s">
        <v>84</v>
      </c>
      <c r="E22" s="184"/>
      <c r="F22" s="136">
        <v>1</v>
      </c>
      <c r="G22" s="136">
        <v>1</v>
      </c>
      <c r="H22" s="136">
        <v>1</v>
      </c>
      <c r="I22" s="136">
        <v>1</v>
      </c>
      <c r="J22" s="136">
        <v>1</v>
      </c>
      <c r="K22" s="136">
        <v>1</v>
      </c>
      <c r="L22" s="136">
        <v>1</v>
      </c>
      <c r="M22" s="136">
        <v>1</v>
      </c>
      <c r="N22" s="136">
        <v>1</v>
      </c>
      <c r="O22" s="136">
        <v>1</v>
      </c>
      <c r="P22" s="136">
        <v>1</v>
      </c>
      <c r="Q22" s="136">
        <v>1</v>
      </c>
    </row>
    <row r="23" spans="1:17" ht="54.75" thickBot="1" x14ac:dyDescent="0.25">
      <c r="A23" s="224"/>
      <c r="B23" s="205"/>
      <c r="C23" s="128" t="s">
        <v>70</v>
      </c>
      <c r="D23" s="129">
        <v>1</v>
      </c>
      <c r="E23" s="143" t="s">
        <v>71</v>
      </c>
      <c r="F23" s="239"/>
      <c r="G23" s="239"/>
      <c r="H23" s="239"/>
      <c r="I23" s="239"/>
      <c r="J23" s="239"/>
      <c r="K23" s="239"/>
      <c r="L23" s="239"/>
      <c r="M23" s="239"/>
      <c r="N23" s="239"/>
      <c r="O23" s="239"/>
      <c r="P23" s="239"/>
      <c r="Q23" s="239"/>
    </row>
    <row r="24" spans="1:17" x14ac:dyDescent="0.2">
      <c r="A24" s="222">
        <v>5</v>
      </c>
      <c r="B24" s="204" t="s">
        <v>1</v>
      </c>
      <c r="C24" s="218" t="s">
        <v>108</v>
      </c>
      <c r="D24" s="206" t="s">
        <v>109</v>
      </c>
      <c r="E24" s="206"/>
      <c r="F24" s="137">
        <v>0</v>
      </c>
      <c r="G24" s="137">
        <v>1</v>
      </c>
      <c r="H24" s="137">
        <v>1</v>
      </c>
      <c r="I24" s="137">
        <v>1</v>
      </c>
      <c r="J24" s="137">
        <v>1</v>
      </c>
      <c r="K24" s="137">
        <v>1</v>
      </c>
      <c r="L24" s="137">
        <v>1</v>
      </c>
      <c r="M24" s="137">
        <v>1</v>
      </c>
      <c r="N24" s="137">
        <v>1</v>
      </c>
      <c r="O24" s="137">
        <v>1</v>
      </c>
      <c r="P24" s="137">
        <v>1</v>
      </c>
      <c r="Q24" s="137">
        <v>1</v>
      </c>
    </row>
    <row r="25" spans="1:17" x14ac:dyDescent="0.2">
      <c r="A25" s="225"/>
      <c r="B25" s="177"/>
      <c r="C25" s="159"/>
      <c r="D25" s="184" t="s">
        <v>110</v>
      </c>
      <c r="E25" s="184"/>
      <c r="F25" s="139">
        <v>3</v>
      </c>
      <c r="G25" s="139">
        <v>0</v>
      </c>
      <c r="H25" s="139">
        <v>0</v>
      </c>
      <c r="I25" s="139">
        <v>0</v>
      </c>
      <c r="J25" s="139">
        <v>0</v>
      </c>
      <c r="K25" s="139">
        <v>0</v>
      </c>
      <c r="L25" s="139">
        <v>5</v>
      </c>
      <c r="M25" s="139">
        <v>2</v>
      </c>
      <c r="N25" s="139">
        <v>0</v>
      </c>
      <c r="O25" s="139">
        <v>1</v>
      </c>
      <c r="P25" s="139">
        <v>0</v>
      </c>
      <c r="Q25" s="139">
        <v>0</v>
      </c>
    </row>
    <row r="26" spans="1:17" ht="22.5" customHeight="1" x14ac:dyDescent="0.2">
      <c r="A26" s="225"/>
      <c r="B26" s="177"/>
      <c r="C26" s="159"/>
      <c r="D26" s="184" t="s">
        <v>23</v>
      </c>
      <c r="E26" s="184"/>
      <c r="F26" s="139">
        <v>0</v>
      </c>
      <c r="G26" s="139">
        <v>0</v>
      </c>
      <c r="H26" s="139">
        <v>0</v>
      </c>
      <c r="I26" s="139">
        <v>0</v>
      </c>
      <c r="J26" s="139">
        <v>0</v>
      </c>
      <c r="K26" s="139">
        <v>0</v>
      </c>
      <c r="L26" s="139">
        <v>0</v>
      </c>
      <c r="M26" s="139">
        <v>1</v>
      </c>
      <c r="N26" s="139">
        <v>0</v>
      </c>
      <c r="O26" s="139">
        <v>0</v>
      </c>
      <c r="P26" s="139">
        <v>0</v>
      </c>
      <c r="Q26" s="139">
        <v>0</v>
      </c>
    </row>
    <row r="27" spans="1:17" x14ac:dyDescent="0.2">
      <c r="A27" s="223"/>
      <c r="B27" s="178"/>
      <c r="C27" s="184"/>
      <c r="D27" s="184" t="s">
        <v>38</v>
      </c>
      <c r="E27" s="184"/>
      <c r="F27" s="138">
        <v>3</v>
      </c>
      <c r="G27" s="138">
        <v>0</v>
      </c>
      <c r="H27" s="138">
        <v>5</v>
      </c>
      <c r="I27" s="138">
        <v>4</v>
      </c>
      <c r="J27" s="138">
        <v>0</v>
      </c>
      <c r="K27" s="138">
        <v>2</v>
      </c>
      <c r="L27" s="138">
        <v>7</v>
      </c>
      <c r="M27" s="138">
        <v>2</v>
      </c>
      <c r="N27" s="138">
        <v>0</v>
      </c>
      <c r="O27" s="138">
        <v>1</v>
      </c>
      <c r="P27" s="138">
        <v>0</v>
      </c>
      <c r="Q27" s="138">
        <v>0</v>
      </c>
    </row>
    <row r="28" spans="1:17" x14ac:dyDescent="0.2">
      <c r="A28" s="223"/>
      <c r="B28" s="178"/>
      <c r="C28" s="184"/>
      <c r="D28" s="184" t="s">
        <v>87</v>
      </c>
      <c r="E28" s="184"/>
      <c r="F28" s="140" t="s">
        <v>111</v>
      </c>
      <c r="G28" s="140" t="s">
        <v>111</v>
      </c>
      <c r="H28" s="140" t="s">
        <v>111</v>
      </c>
      <c r="I28" s="140" t="s">
        <v>111</v>
      </c>
      <c r="J28" s="140" t="s">
        <v>111</v>
      </c>
      <c r="K28" s="140" t="s">
        <v>111</v>
      </c>
      <c r="L28" s="140" t="s">
        <v>111</v>
      </c>
      <c r="M28" s="140">
        <v>8852.7199999999993</v>
      </c>
      <c r="N28" s="140" t="s">
        <v>111</v>
      </c>
      <c r="O28" s="140" t="s">
        <v>111</v>
      </c>
      <c r="P28" s="140" t="s">
        <v>111</v>
      </c>
      <c r="Q28" s="140" t="s">
        <v>111</v>
      </c>
    </row>
    <row r="29" spans="1:17" ht="54.75" thickBot="1" x14ac:dyDescent="0.25">
      <c r="A29" s="224"/>
      <c r="B29" s="205"/>
      <c r="C29" s="128" t="s">
        <v>70</v>
      </c>
      <c r="D29" s="129">
        <v>1</v>
      </c>
      <c r="E29" s="143" t="s">
        <v>71</v>
      </c>
      <c r="F29" s="237"/>
      <c r="G29" s="237"/>
      <c r="H29" s="237"/>
      <c r="I29" s="237"/>
      <c r="J29" s="237"/>
      <c r="K29" s="237"/>
      <c r="L29" s="237"/>
      <c r="M29" s="237"/>
      <c r="N29" s="237"/>
      <c r="O29" s="237"/>
      <c r="P29" s="237"/>
      <c r="Q29" s="237"/>
    </row>
    <row r="30" spans="1:17" ht="13.5" thickBot="1" x14ac:dyDescent="0.25">
      <c r="A30" s="116"/>
      <c r="B30" s="116"/>
      <c r="C30" s="116"/>
      <c r="D30" s="116"/>
      <c r="E30" s="116"/>
      <c r="F30" s="116"/>
      <c r="G30" s="116"/>
      <c r="H30" s="116"/>
      <c r="I30" s="116"/>
      <c r="J30" s="116"/>
      <c r="K30" s="116"/>
      <c r="L30" s="116"/>
      <c r="M30" s="116"/>
      <c r="N30" s="116"/>
      <c r="O30" s="116"/>
      <c r="P30" s="116"/>
      <c r="Q30" s="116"/>
    </row>
    <row r="31" spans="1:17" ht="25.5" x14ac:dyDescent="0.2">
      <c r="A31" s="214" t="s">
        <v>89</v>
      </c>
      <c r="B31" s="215"/>
      <c r="C31" s="215"/>
      <c r="D31" s="121" t="s">
        <v>90</v>
      </c>
      <c r="E31" s="122" t="s">
        <v>91</v>
      </c>
      <c r="F31" s="200" t="s">
        <v>92</v>
      </c>
      <c r="G31" s="200"/>
      <c r="H31" s="200"/>
      <c r="I31" s="200"/>
      <c r="J31" s="200"/>
      <c r="K31" s="200"/>
      <c r="L31" s="200"/>
      <c r="M31" s="200"/>
      <c r="N31" s="200"/>
      <c r="O31" s="200"/>
      <c r="P31" s="200"/>
      <c r="Q31" s="200"/>
    </row>
    <row r="32" spans="1:17" ht="78.75" x14ac:dyDescent="0.2">
      <c r="A32" s="216"/>
      <c r="B32" s="217"/>
      <c r="C32" s="217"/>
      <c r="D32" s="123">
        <v>1</v>
      </c>
      <c r="E32" s="124" t="s">
        <v>71</v>
      </c>
      <c r="F32" s="201" t="s">
        <v>93</v>
      </c>
      <c r="G32" s="201"/>
      <c r="H32" s="201"/>
      <c r="I32" s="201"/>
      <c r="J32" s="201"/>
      <c r="K32" s="201"/>
      <c r="L32" s="201"/>
      <c r="M32" s="201"/>
      <c r="N32" s="201"/>
      <c r="O32" s="201"/>
      <c r="P32" s="201"/>
      <c r="Q32" s="201"/>
    </row>
    <row r="33" spans="1:17" ht="101.25" x14ac:dyDescent="0.2">
      <c r="A33" s="132"/>
      <c r="B33" s="133"/>
      <c r="C33" s="133"/>
      <c r="D33" s="123">
        <v>2</v>
      </c>
      <c r="E33" s="124" t="s">
        <v>94</v>
      </c>
      <c r="F33" s="201" t="s">
        <v>95</v>
      </c>
      <c r="G33" s="201"/>
      <c r="H33" s="201"/>
      <c r="I33" s="201"/>
      <c r="J33" s="201"/>
      <c r="K33" s="201"/>
      <c r="L33" s="201"/>
      <c r="M33" s="201"/>
      <c r="N33" s="201"/>
      <c r="O33" s="201"/>
      <c r="P33" s="201"/>
      <c r="Q33" s="201"/>
    </row>
    <row r="34" spans="1:17" ht="67.5" x14ac:dyDescent="0.2">
      <c r="A34" s="132"/>
      <c r="B34" s="133"/>
      <c r="C34" s="133"/>
      <c r="D34" s="123">
        <v>3</v>
      </c>
      <c r="E34" s="124" t="s">
        <v>96</v>
      </c>
      <c r="F34" s="201" t="s">
        <v>97</v>
      </c>
      <c r="G34" s="201"/>
      <c r="H34" s="201"/>
      <c r="I34" s="201"/>
      <c r="J34" s="201"/>
      <c r="K34" s="201"/>
      <c r="L34" s="201"/>
      <c r="M34" s="201"/>
      <c r="N34" s="201"/>
      <c r="O34" s="201"/>
      <c r="P34" s="201"/>
      <c r="Q34" s="201"/>
    </row>
    <row r="35" spans="1:17" ht="67.5" x14ac:dyDescent="0.2">
      <c r="A35" s="132"/>
      <c r="B35" s="133"/>
      <c r="C35" s="133"/>
      <c r="D35" s="123">
        <v>4</v>
      </c>
      <c r="E35" s="124" t="s">
        <v>98</v>
      </c>
      <c r="F35" s="201" t="s">
        <v>99</v>
      </c>
      <c r="G35" s="201"/>
      <c r="H35" s="201"/>
      <c r="I35" s="201"/>
      <c r="J35" s="201"/>
      <c r="K35" s="201"/>
      <c r="L35" s="201"/>
      <c r="M35" s="201"/>
      <c r="N35" s="201"/>
      <c r="O35" s="201"/>
      <c r="P35" s="201"/>
      <c r="Q35" s="201"/>
    </row>
    <row r="36" spans="1:17" ht="90.75" thickBot="1" x14ac:dyDescent="0.25">
      <c r="A36" s="134"/>
      <c r="B36" s="135"/>
      <c r="C36" s="135"/>
      <c r="D36" s="125">
        <v>5</v>
      </c>
      <c r="E36" s="126" t="s">
        <v>100</v>
      </c>
      <c r="F36" s="199" t="s">
        <v>101</v>
      </c>
      <c r="G36" s="199"/>
      <c r="H36" s="199"/>
      <c r="I36" s="199"/>
      <c r="J36" s="199"/>
      <c r="K36" s="199"/>
      <c r="L36" s="199"/>
      <c r="M36" s="199"/>
      <c r="N36" s="199"/>
      <c r="O36" s="199"/>
      <c r="P36" s="199"/>
      <c r="Q36" s="199"/>
    </row>
  </sheetData>
  <mergeCells count="51">
    <mergeCell ref="C6:C8"/>
    <mergeCell ref="C10:C13"/>
    <mergeCell ref="C3:Q3"/>
    <mergeCell ref="F9:Q9"/>
    <mergeCell ref="F14:Q14"/>
    <mergeCell ref="D7:E7"/>
    <mergeCell ref="D8:E8"/>
    <mergeCell ref="A31:C32"/>
    <mergeCell ref="C20:C22"/>
    <mergeCell ref="B15:B19"/>
    <mergeCell ref="A20:A23"/>
    <mergeCell ref="B20:B23"/>
    <mergeCell ref="A24:A29"/>
    <mergeCell ref="B24:B29"/>
    <mergeCell ref="C24:C28"/>
    <mergeCell ref="A1:Q1"/>
    <mergeCell ref="B10:B14"/>
    <mergeCell ref="B6:B9"/>
    <mergeCell ref="C15:C16"/>
    <mergeCell ref="D15:E15"/>
    <mergeCell ref="D16:E16"/>
    <mergeCell ref="A15:A19"/>
    <mergeCell ref="D10:E10"/>
    <mergeCell ref="D13:E13"/>
    <mergeCell ref="F19:Q19"/>
    <mergeCell ref="C17:C18"/>
    <mergeCell ref="D5:E5"/>
    <mergeCell ref="D6:E6"/>
    <mergeCell ref="A3:B3"/>
    <mergeCell ref="A6:A9"/>
    <mergeCell ref="A10:A14"/>
    <mergeCell ref="F23:Q23"/>
    <mergeCell ref="D11:E11"/>
    <mergeCell ref="F35:Q35"/>
    <mergeCell ref="D25:E25"/>
    <mergeCell ref="D26:E26"/>
    <mergeCell ref="D20:E20"/>
    <mergeCell ref="D18:E18"/>
    <mergeCell ref="D12:E12"/>
    <mergeCell ref="D17:E17"/>
    <mergeCell ref="F29:Q29"/>
    <mergeCell ref="D21:E21"/>
    <mergeCell ref="D22:E22"/>
    <mergeCell ref="D24:E24"/>
    <mergeCell ref="D27:E27"/>
    <mergeCell ref="D28:E28"/>
    <mergeCell ref="F36:Q36"/>
    <mergeCell ref="F31:Q31"/>
    <mergeCell ref="F32:Q32"/>
    <mergeCell ref="F33:Q33"/>
    <mergeCell ref="F34:Q3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152"/>
  <sheetViews>
    <sheetView tabSelected="1" topLeftCell="A121" workbookViewId="0">
      <selection activeCell="G162" sqref="G162"/>
    </sheetView>
  </sheetViews>
  <sheetFormatPr defaultRowHeight="12.75" x14ac:dyDescent="0.2"/>
  <cols>
    <col min="17" max="17" width="13.7109375" customWidth="1"/>
    <col min="18" max="18" width="35" customWidth="1"/>
  </cols>
  <sheetData>
    <row r="8" s="116" customFormat="1" x14ac:dyDescent="0.2"/>
    <row r="9" s="116" customFormat="1" x14ac:dyDescent="0.2"/>
    <row r="10" s="116" customFormat="1" x14ac:dyDescent="0.2"/>
    <row r="20" spans="1:14" x14ac:dyDescent="0.2">
      <c r="E20" s="18"/>
      <c r="F20" s="19" t="s">
        <v>51</v>
      </c>
      <c r="G20" s="19" t="s">
        <v>52</v>
      </c>
      <c r="H20" s="19" t="s">
        <v>53</v>
      </c>
      <c r="I20" s="19" t="s">
        <v>54</v>
      </c>
      <c r="J20" s="19" t="s">
        <v>28</v>
      </c>
    </row>
    <row r="21" spans="1:14" x14ac:dyDescent="0.2">
      <c r="E21" s="18" t="s">
        <v>55</v>
      </c>
      <c r="F21" s="20">
        <f>'2011'!F6+'2011'!G6+'2011'!H6</f>
        <v>3198</v>
      </c>
      <c r="G21" s="20">
        <f>'2011'!I6+'2011'!J6+'2011'!K6</f>
        <v>2137</v>
      </c>
      <c r="H21" s="20">
        <f>'2011'!L6+'2011'!M6+'2011'!N6</f>
        <v>2970</v>
      </c>
      <c r="I21" s="20">
        <f>'2011'!O6+'2011'!P6+'2011'!Q6</f>
        <v>3353</v>
      </c>
      <c r="J21" s="20">
        <f>SUM(F21:I21)</f>
        <v>11658</v>
      </c>
    </row>
    <row r="22" spans="1:14" x14ac:dyDescent="0.2">
      <c r="E22" s="18" t="s">
        <v>56</v>
      </c>
      <c r="F22" s="20">
        <f>'2012'!F6+'2012'!G6+'2012'!H6</f>
        <v>2950</v>
      </c>
      <c r="G22" s="20">
        <f>'2012'!I6+'2012'!J6+'2012'!K6</f>
        <v>2660</v>
      </c>
      <c r="H22" s="20">
        <f>'2012'!L6+'2012'!M6+'2012'!N6</f>
        <v>2450</v>
      </c>
      <c r="I22" s="20">
        <f>'2012'!O6+'2012'!P6+'2012'!Q6</f>
        <v>2526</v>
      </c>
      <c r="J22" s="20">
        <f>SUM(F22:I22)</f>
        <v>10586</v>
      </c>
    </row>
    <row r="23" spans="1:14" ht="12.75" customHeight="1" x14ac:dyDescent="0.2">
      <c r="E23" s="18" t="s">
        <v>57</v>
      </c>
      <c r="F23" s="20">
        <f>'2013'!F$6+'2013'!G$6+'2013'!H$6</f>
        <v>2910</v>
      </c>
      <c r="G23" s="20">
        <f>'2013'!I$6+'2013'!J$6+'2013'!K$6</f>
        <v>2726</v>
      </c>
      <c r="H23" s="20">
        <f>'2013'!L$6+'2013'!M$6+'2013'!N$6</f>
        <v>2734</v>
      </c>
      <c r="I23" s="20">
        <f>'2013'!O$6+'2013'!P$6+'2013'!Q$6</f>
        <v>2572</v>
      </c>
      <c r="J23" s="20">
        <f>SUM(F23:I23)</f>
        <v>10942</v>
      </c>
    </row>
    <row r="24" spans="1:14" ht="12.75" customHeight="1" x14ac:dyDescent="0.2">
      <c r="E24" s="18" t="s">
        <v>58</v>
      </c>
      <c r="F24" s="20">
        <f>'2014'!F6+'2014'!G6+'2014'!H6</f>
        <v>3044</v>
      </c>
      <c r="G24" s="20">
        <f>'2014'!I6+'2014'!J6+'2014'!K6</f>
        <v>2478</v>
      </c>
      <c r="H24" s="20">
        <f>'2014'!L6+'2014'!M6+'2014'!N6</f>
        <v>2324</v>
      </c>
      <c r="I24" s="20">
        <f>'2014'!O6+'2014'!P6+'2014'!Q6</f>
        <v>2305</v>
      </c>
      <c r="J24" s="20">
        <f>SUM(F24:I24)</f>
        <v>10151</v>
      </c>
    </row>
    <row r="25" spans="1:14" ht="12.75" customHeight="1" x14ac:dyDescent="0.2">
      <c r="E25" s="18" t="s">
        <v>59</v>
      </c>
      <c r="F25" s="20">
        <f>'2015'!F5+'2015'!G5+'2015'!H5</f>
        <v>3041</v>
      </c>
      <c r="G25" s="20">
        <f>'2015'!I5+'2015'!J5+'2015'!K5</f>
        <v>2359</v>
      </c>
      <c r="H25" s="20">
        <f>'2015'!L5+'2015'!M5+'2015'!N5</f>
        <v>0</v>
      </c>
      <c r="I25" s="20">
        <f>'2015'!O5+'2015'!P5+'2015'!Q5</f>
        <v>0</v>
      </c>
      <c r="J25" s="20">
        <f>SUM(F25:I25)</f>
        <v>5400</v>
      </c>
    </row>
    <row r="27" spans="1:14" x14ac:dyDescent="0.2">
      <c r="A27" s="116"/>
      <c r="B27" s="116"/>
      <c r="C27" s="116"/>
      <c r="D27" s="116"/>
      <c r="E27" s="116"/>
      <c r="F27" s="116"/>
      <c r="G27" s="116"/>
      <c r="H27" s="116"/>
      <c r="I27" s="116"/>
      <c r="J27" s="116"/>
      <c r="K27" s="116"/>
      <c r="L27" s="116"/>
      <c r="M27" s="116"/>
      <c r="N27" s="116"/>
    </row>
    <row r="28" spans="1:14" x14ac:dyDescent="0.2">
      <c r="A28" s="116"/>
      <c r="B28" s="116"/>
      <c r="C28" s="116"/>
      <c r="D28" s="116"/>
      <c r="E28" s="116"/>
      <c r="F28" s="116"/>
      <c r="G28" s="116"/>
      <c r="H28" s="116"/>
      <c r="I28" s="116"/>
      <c r="J28" s="116"/>
      <c r="K28" s="116"/>
      <c r="L28" s="116"/>
      <c r="M28" s="116"/>
      <c r="N28" s="116"/>
    </row>
    <row r="29" spans="1:14" x14ac:dyDescent="0.2">
      <c r="A29" s="116"/>
      <c r="B29" s="116"/>
      <c r="C29" s="116"/>
      <c r="D29" s="116"/>
      <c r="E29" s="116"/>
      <c r="F29" s="116"/>
      <c r="G29" s="116"/>
      <c r="H29" s="116"/>
      <c r="I29" s="116"/>
      <c r="J29" s="116"/>
      <c r="K29" s="116"/>
      <c r="L29" s="116"/>
      <c r="M29" s="116"/>
      <c r="N29" s="116"/>
    </row>
    <row r="30" spans="1:14" x14ac:dyDescent="0.2">
      <c r="A30" s="116"/>
      <c r="B30" s="116"/>
      <c r="C30" s="116"/>
      <c r="D30" s="116"/>
      <c r="E30" s="116"/>
      <c r="F30" s="116"/>
      <c r="G30" s="116"/>
      <c r="H30" s="116"/>
      <c r="I30" s="116"/>
      <c r="J30" s="116"/>
      <c r="K30" s="116"/>
      <c r="L30" s="116"/>
      <c r="M30" s="116"/>
      <c r="N30" s="116"/>
    </row>
    <row r="31" spans="1:14" x14ac:dyDescent="0.2">
      <c r="A31" s="116"/>
      <c r="B31" s="116"/>
      <c r="C31" s="116"/>
      <c r="D31" s="116"/>
      <c r="E31" s="116"/>
      <c r="F31" s="116"/>
      <c r="G31" s="116"/>
      <c r="H31" s="116"/>
      <c r="I31" s="116"/>
      <c r="J31" s="116"/>
      <c r="K31" s="116"/>
      <c r="L31" s="116"/>
      <c r="M31" s="116"/>
      <c r="N31" s="116"/>
    </row>
    <row r="32" spans="1:14" x14ac:dyDescent="0.2">
      <c r="A32" s="116"/>
      <c r="B32" s="116"/>
      <c r="C32" s="116"/>
      <c r="D32" s="116"/>
      <c r="E32" s="116"/>
      <c r="F32" s="116"/>
      <c r="G32" s="116"/>
      <c r="H32" s="116"/>
      <c r="I32" s="116"/>
      <c r="J32" s="116"/>
      <c r="K32" s="116"/>
      <c r="L32" s="116"/>
      <c r="M32" s="116"/>
      <c r="N32" s="116"/>
    </row>
    <row r="33" spans="1:14" x14ac:dyDescent="0.2">
      <c r="A33" s="116"/>
      <c r="B33" s="116"/>
      <c r="C33" s="116"/>
      <c r="D33" s="116"/>
      <c r="E33" s="116"/>
      <c r="F33" s="116"/>
      <c r="G33" s="116"/>
      <c r="H33" s="116"/>
      <c r="I33" s="116"/>
      <c r="J33" s="116"/>
      <c r="K33" s="116"/>
      <c r="L33" s="116"/>
      <c r="M33" s="116"/>
      <c r="N33" s="116"/>
    </row>
    <row r="34" spans="1:14" x14ac:dyDescent="0.2">
      <c r="A34" s="116"/>
      <c r="B34" s="116"/>
      <c r="C34" s="116"/>
      <c r="D34" s="116"/>
      <c r="E34" s="116"/>
      <c r="F34" s="116"/>
      <c r="G34" s="116"/>
      <c r="H34" s="116"/>
      <c r="I34" s="116"/>
      <c r="J34" s="116"/>
      <c r="K34" s="116"/>
      <c r="L34" s="116"/>
      <c r="M34" s="116"/>
      <c r="N34" s="116"/>
    </row>
    <row r="35" spans="1:14" x14ac:dyDescent="0.2">
      <c r="A35" s="116"/>
      <c r="B35" s="116"/>
      <c r="C35" s="116"/>
      <c r="D35" s="116"/>
      <c r="E35" s="116"/>
      <c r="F35" s="116"/>
      <c r="G35" s="116"/>
      <c r="H35" s="116"/>
      <c r="I35" s="116"/>
      <c r="J35" s="116"/>
      <c r="K35" s="116"/>
      <c r="L35" s="116"/>
      <c r="M35" s="116"/>
      <c r="N35" s="116"/>
    </row>
    <row r="36" spans="1:14" x14ac:dyDescent="0.2">
      <c r="A36" s="116"/>
      <c r="B36" s="116"/>
      <c r="C36" s="116"/>
      <c r="D36" s="116"/>
      <c r="E36" s="116"/>
      <c r="F36" s="116"/>
      <c r="G36" s="116"/>
      <c r="H36" s="116"/>
      <c r="I36" s="116"/>
      <c r="J36" s="116"/>
      <c r="K36" s="116"/>
      <c r="L36" s="116"/>
      <c r="M36" s="116"/>
      <c r="N36" s="116"/>
    </row>
    <row r="37" spans="1:14" x14ac:dyDescent="0.2">
      <c r="A37" s="116"/>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row r="39" spans="1:14" x14ac:dyDescent="0.2">
      <c r="A39" s="116"/>
      <c r="B39" s="116"/>
      <c r="C39" s="116"/>
      <c r="D39" s="116"/>
      <c r="E39" s="116"/>
      <c r="F39" s="116"/>
      <c r="G39" s="116"/>
      <c r="H39" s="116"/>
      <c r="I39" s="116"/>
      <c r="J39" s="116"/>
      <c r="K39" s="116"/>
      <c r="L39" s="116"/>
      <c r="M39" s="116"/>
      <c r="N39" s="116"/>
    </row>
    <row r="40" spans="1:14" x14ac:dyDescent="0.2">
      <c r="A40" s="116"/>
      <c r="B40" s="116"/>
      <c r="C40" s="116"/>
      <c r="D40" s="116"/>
      <c r="E40" s="116"/>
      <c r="F40" s="116"/>
      <c r="G40" s="116"/>
      <c r="H40" s="116"/>
      <c r="I40" s="116"/>
      <c r="J40" s="116"/>
      <c r="K40" s="116"/>
      <c r="L40" s="116"/>
      <c r="M40" s="116"/>
      <c r="N40" s="116"/>
    </row>
    <row r="41" spans="1:14" x14ac:dyDescent="0.2">
      <c r="A41" s="116"/>
      <c r="B41" s="116"/>
      <c r="C41" s="116"/>
      <c r="D41" s="116"/>
      <c r="E41" s="116"/>
      <c r="F41" s="116"/>
      <c r="G41" s="116"/>
      <c r="H41" s="116"/>
      <c r="I41" s="116"/>
      <c r="J41" s="116"/>
      <c r="K41" s="116"/>
      <c r="L41" s="116"/>
      <c r="M41" s="116"/>
      <c r="N41" s="116"/>
    </row>
    <row r="42" spans="1:14" x14ac:dyDescent="0.2">
      <c r="A42" s="116"/>
      <c r="B42" s="116"/>
      <c r="C42" s="116"/>
      <c r="D42" s="116"/>
      <c r="E42" s="116"/>
      <c r="F42" s="116"/>
      <c r="G42" s="116"/>
      <c r="H42" s="116"/>
      <c r="I42" s="116"/>
      <c r="J42" s="116"/>
      <c r="K42" s="116"/>
      <c r="L42" s="116"/>
      <c r="M42" s="116"/>
      <c r="N42" s="116"/>
    </row>
    <row r="43" spans="1:14" x14ac:dyDescent="0.2">
      <c r="A43" s="116"/>
      <c r="B43" s="116"/>
      <c r="C43" s="116"/>
      <c r="D43" s="116"/>
      <c r="E43" s="116"/>
      <c r="F43" s="116"/>
      <c r="G43" s="116"/>
      <c r="H43" s="116"/>
      <c r="I43" s="116"/>
      <c r="J43" s="116"/>
      <c r="K43" s="116"/>
      <c r="L43" s="116"/>
      <c r="M43" s="116"/>
      <c r="N43" s="116"/>
    </row>
    <row r="44" spans="1:14" x14ac:dyDescent="0.2">
      <c r="A44" s="116"/>
      <c r="B44" s="116"/>
      <c r="C44" s="116"/>
      <c r="D44" s="116"/>
      <c r="E44" s="116"/>
      <c r="F44" s="116"/>
      <c r="G44" s="116"/>
      <c r="H44" s="116"/>
      <c r="I44" s="116"/>
      <c r="J44" s="116"/>
      <c r="K44" s="116"/>
      <c r="L44" s="116"/>
      <c r="M44" s="116"/>
      <c r="N44" s="116"/>
    </row>
    <row r="45" spans="1:14" x14ac:dyDescent="0.2">
      <c r="A45" s="116"/>
      <c r="B45" s="116"/>
      <c r="C45" s="116"/>
      <c r="D45" s="116"/>
      <c r="E45" s="116"/>
      <c r="F45" s="116"/>
      <c r="G45" s="116"/>
      <c r="H45" s="116"/>
      <c r="I45" s="116"/>
      <c r="J45" s="116"/>
      <c r="K45" s="116"/>
      <c r="L45" s="116"/>
      <c r="M45" s="116"/>
      <c r="N45" s="116"/>
    </row>
    <row r="46" spans="1:14" x14ac:dyDescent="0.2">
      <c r="A46" s="116"/>
      <c r="B46" s="116"/>
      <c r="C46" s="116"/>
      <c r="D46" s="116"/>
      <c r="E46" s="18"/>
      <c r="F46" s="19" t="s">
        <v>51</v>
      </c>
      <c r="G46" s="19" t="s">
        <v>52</v>
      </c>
      <c r="H46" s="19" t="s">
        <v>53</v>
      </c>
      <c r="I46" s="19" t="s">
        <v>54</v>
      </c>
      <c r="J46" s="19" t="s">
        <v>28</v>
      </c>
      <c r="K46" s="116"/>
      <c r="L46" s="116"/>
      <c r="M46" s="116"/>
      <c r="N46" s="116"/>
    </row>
    <row r="47" spans="1:14" x14ac:dyDescent="0.2">
      <c r="A47" s="116"/>
      <c r="B47" s="116"/>
      <c r="C47" s="116"/>
      <c r="D47" s="116"/>
      <c r="E47" s="18" t="s">
        <v>55</v>
      </c>
      <c r="F47" s="20">
        <f>'2011'!F7+'2011'!G7+'2011'!H7</f>
        <v>2961</v>
      </c>
      <c r="G47" s="20">
        <f>'2011'!I7+'2011'!J7+'2011'!K7</f>
        <v>2638</v>
      </c>
      <c r="H47" s="20">
        <f>'2011'!L7+'2011'!M7+'2011'!N7</f>
        <v>2917</v>
      </c>
      <c r="I47" s="20">
        <f>'2011'!O7+'2011'!P7+'2011'!Q7</f>
        <v>3251</v>
      </c>
      <c r="J47" s="20">
        <f>SUM(F47:I47)</f>
        <v>11767</v>
      </c>
      <c r="K47" s="116"/>
      <c r="L47" s="116"/>
      <c r="M47" s="116"/>
      <c r="N47" s="116"/>
    </row>
    <row r="48" spans="1:14" x14ac:dyDescent="0.2">
      <c r="A48" s="116"/>
      <c r="B48" s="116"/>
      <c r="C48" s="116"/>
      <c r="D48" s="116"/>
      <c r="E48" s="18" t="s">
        <v>56</v>
      </c>
      <c r="F48" s="20">
        <f>'2012'!F7+'2012'!G7+'2012'!H7</f>
        <v>2783</v>
      </c>
      <c r="G48" s="20">
        <f>'2012'!I7+'2012'!J7+'2012'!K7</f>
        <v>2602</v>
      </c>
      <c r="H48" s="20">
        <f>'2012'!L7+'2012'!M7+'2012'!N7</f>
        <v>2438</v>
      </c>
      <c r="I48" s="20">
        <f>'2012'!O7+'2012'!P7+'2012'!Q7</f>
        <v>2510</v>
      </c>
      <c r="J48" s="20">
        <f>SUM(F48:I48)</f>
        <v>10333</v>
      </c>
      <c r="K48" s="116"/>
      <c r="L48" s="116"/>
      <c r="M48" s="116"/>
      <c r="N48" s="116"/>
    </row>
    <row r="49" spans="1:14" x14ac:dyDescent="0.2">
      <c r="A49" s="116"/>
      <c r="B49" s="116"/>
      <c r="C49" s="116"/>
      <c r="D49" s="116"/>
      <c r="E49" s="18" t="s">
        <v>57</v>
      </c>
      <c r="F49" s="20">
        <f>'2013'!F7+'2013'!G7+'2013'!H7</f>
        <v>2682</v>
      </c>
      <c r="G49" s="20">
        <f>'2013'!I7+'2013'!J7+'2013'!K7</f>
        <v>2694</v>
      </c>
      <c r="H49" s="20">
        <f>'2013'!L7+'2013'!M7+'2013'!N7</f>
        <v>2699</v>
      </c>
      <c r="I49" s="20">
        <f>'2013'!O7+'2013'!P7+'2013'!Q7</f>
        <v>2532</v>
      </c>
      <c r="J49" s="20">
        <f>SUM(F49:I49)</f>
        <v>10607</v>
      </c>
      <c r="K49" s="116"/>
      <c r="L49" s="116"/>
      <c r="M49" s="116"/>
      <c r="N49" s="116"/>
    </row>
    <row r="50" spans="1:14" x14ac:dyDescent="0.2">
      <c r="A50" s="116"/>
      <c r="B50" s="116"/>
      <c r="C50" s="116"/>
      <c r="D50" s="116"/>
      <c r="E50" s="18" t="s">
        <v>58</v>
      </c>
      <c r="F50" s="20">
        <f>'2014'!F7+'2014'!G7+'2014'!H7</f>
        <v>2750</v>
      </c>
      <c r="G50" s="20">
        <f>'2014'!I7+'2014'!J7+'2014'!K7</f>
        <v>2359</v>
      </c>
      <c r="H50" s="20">
        <f>'2014'!L7+'2014'!M7+'2014'!N7</f>
        <v>2368</v>
      </c>
      <c r="I50" s="20">
        <f>'2014'!O7+'2014'!P7+'2014'!Q7</f>
        <v>2351</v>
      </c>
      <c r="J50" s="20">
        <f>SUM(F50:I50)</f>
        <v>9828</v>
      </c>
      <c r="K50" s="116"/>
      <c r="L50" s="116"/>
      <c r="M50" s="116"/>
      <c r="N50" s="116"/>
    </row>
    <row r="51" spans="1:14" x14ac:dyDescent="0.2">
      <c r="A51" s="116"/>
      <c r="B51" s="116"/>
      <c r="C51" s="116"/>
      <c r="D51" s="116"/>
      <c r="E51" s="18" t="s">
        <v>59</v>
      </c>
      <c r="F51" s="20">
        <f>'2015'!F6+'2015'!G6+'2015'!H6</f>
        <v>2679</v>
      </c>
      <c r="G51" s="20">
        <f>'2015'!I6+'2015'!J6+'2015'!K6</f>
        <v>2324</v>
      </c>
      <c r="H51" s="20">
        <f>'2015'!L6+'2015'!M6+'2015'!N6</f>
        <v>0</v>
      </c>
      <c r="I51" s="20">
        <f>'2015'!O6+'2015'!P6+'2015'!Q6</f>
        <v>0</v>
      </c>
      <c r="J51" s="20">
        <f>SUM(F51:I51)</f>
        <v>5003</v>
      </c>
      <c r="K51" s="116"/>
      <c r="L51" s="116"/>
      <c r="M51" s="116"/>
      <c r="N51" s="116"/>
    </row>
    <row r="53" spans="1:14" x14ac:dyDescent="0.2">
      <c r="A53" s="116"/>
      <c r="B53" s="116"/>
      <c r="C53" s="116"/>
      <c r="D53" s="116"/>
      <c r="E53" s="116"/>
      <c r="F53" s="116"/>
      <c r="G53" s="116"/>
      <c r="H53" s="116"/>
      <c r="I53" s="116"/>
      <c r="J53" s="116"/>
      <c r="K53" s="116"/>
      <c r="L53" s="116"/>
      <c r="M53" s="116"/>
      <c r="N53" s="116"/>
    </row>
    <row r="54" spans="1:14" x14ac:dyDescent="0.2">
      <c r="A54" s="116"/>
      <c r="B54" s="116"/>
      <c r="C54" s="116"/>
      <c r="D54" s="116"/>
      <c r="E54" s="116"/>
      <c r="F54" s="116"/>
      <c r="G54" s="116"/>
      <c r="H54" s="116"/>
      <c r="I54" s="116"/>
      <c r="J54" s="116"/>
      <c r="K54" s="116"/>
      <c r="L54" s="116"/>
      <c r="M54" s="116"/>
      <c r="N54" s="116"/>
    </row>
    <row r="55" spans="1:14" x14ac:dyDescent="0.2">
      <c r="A55" s="116"/>
      <c r="B55" s="116"/>
      <c r="C55" s="116"/>
      <c r="D55" s="116"/>
      <c r="E55" s="116"/>
      <c r="F55" s="116"/>
      <c r="G55" s="116"/>
      <c r="H55" s="116"/>
      <c r="I55" s="116"/>
      <c r="J55" s="116"/>
      <c r="K55" s="116"/>
      <c r="L55" s="116"/>
      <c r="M55" s="116"/>
      <c r="N55" s="116"/>
    </row>
    <row r="56" spans="1:14" x14ac:dyDescent="0.2">
      <c r="A56" s="116"/>
      <c r="B56" s="116"/>
      <c r="C56" s="116"/>
      <c r="D56" s="116"/>
      <c r="E56" s="116"/>
      <c r="F56" s="116"/>
      <c r="G56" s="116"/>
      <c r="H56" s="116"/>
      <c r="I56" s="116"/>
      <c r="J56" s="116"/>
      <c r="K56" s="116"/>
      <c r="L56" s="116"/>
      <c r="M56" s="116"/>
      <c r="N56" s="116"/>
    </row>
    <row r="57" spans="1:14" x14ac:dyDescent="0.2">
      <c r="A57" s="116"/>
      <c r="B57" s="116"/>
      <c r="C57" s="116"/>
      <c r="D57" s="116"/>
      <c r="E57" s="116"/>
      <c r="F57" s="116"/>
      <c r="G57" s="116"/>
      <c r="H57" s="116"/>
      <c r="I57" s="116"/>
      <c r="J57" s="116"/>
      <c r="K57" s="116"/>
      <c r="L57" s="116"/>
      <c r="M57" s="116"/>
      <c r="N57" s="116"/>
    </row>
    <row r="58" spans="1:14" x14ac:dyDescent="0.2">
      <c r="A58" s="116"/>
      <c r="B58" s="116"/>
      <c r="C58" s="116"/>
      <c r="D58" s="116"/>
      <c r="E58" s="116"/>
      <c r="F58" s="116"/>
      <c r="G58" s="116"/>
      <c r="H58" s="116"/>
      <c r="I58" s="116"/>
      <c r="J58" s="116"/>
      <c r="K58" s="116"/>
      <c r="L58" s="116"/>
      <c r="M58" s="116"/>
      <c r="N58" s="116"/>
    </row>
    <row r="59" spans="1:14" x14ac:dyDescent="0.2">
      <c r="A59" s="116"/>
      <c r="B59" s="116"/>
      <c r="C59" s="116"/>
      <c r="D59" s="116"/>
      <c r="E59" s="116"/>
      <c r="F59" s="116"/>
      <c r="G59" s="116"/>
      <c r="H59" s="116"/>
      <c r="I59" s="116"/>
      <c r="J59" s="116"/>
      <c r="K59" s="116"/>
      <c r="L59" s="116"/>
      <c r="M59" s="116"/>
      <c r="N59" s="116"/>
    </row>
    <row r="60" spans="1:14" x14ac:dyDescent="0.2">
      <c r="A60" s="116"/>
      <c r="B60" s="116"/>
      <c r="C60" s="116"/>
      <c r="D60" s="116"/>
      <c r="E60" s="116"/>
      <c r="F60" s="116"/>
      <c r="G60" s="116"/>
      <c r="H60" s="116"/>
      <c r="I60" s="116"/>
      <c r="J60" s="116"/>
      <c r="K60" s="116"/>
      <c r="L60" s="116"/>
      <c r="M60" s="116"/>
      <c r="N60" s="116"/>
    </row>
    <row r="61" spans="1:14" x14ac:dyDescent="0.2">
      <c r="A61" s="116"/>
      <c r="B61" s="116"/>
      <c r="C61" s="116"/>
      <c r="D61" s="116"/>
      <c r="E61" s="116"/>
      <c r="F61" s="116"/>
      <c r="G61" s="116"/>
      <c r="H61" s="116"/>
      <c r="I61" s="116"/>
      <c r="J61" s="116"/>
      <c r="K61" s="116"/>
      <c r="L61" s="116"/>
      <c r="M61" s="116"/>
      <c r="N61" s="116"/>
    </row>
    <row r="62" spans="1:14" x14ac:dyDescent="0.2">
      <c r="A62" s="116"/>
      <c r="B62" s="116"/>
      <c r="C62" s="116"/>
      <c r="D62" s="116"/>
      <c r="E62" s="116"/>
      <c r="F62" s="116"/>
      <c r="G62" s="116"/>
      <c r="H62" s="116"/>
      <c r="I62" s="116"/>
      <c r="J62" s="116"/>
      <c r="K62" s="116"/>
      <c r="L62" s="116"/>
      <c r="M62" s="116"/>
      <c r="N62" s="116"/>
    </row>
    <row r="63" spans="1:14" x14ac:dyDescent="0.2">
      <c r="A63" s="116"/>
      <c r="B63" s="116"/>
      <c r="C63" s="116"/>
      <c r="D63" s="116"/>
      <c r="E63" s="116"/>
      <c r="F63" s="116"/>
      <c r="G63" s="116"/>
      <c r="H63" s="116"/>
      <c r="I63" s="116"/>
      <c r="J63" s="116"/>
      <c r="K63" s="116"/>
      <c r="L63" s="116"/>
      <c r="M63" s="116"/>
      <c r="N63" s="116"/>
    </row>
    <row r="64" spans="1:14" x14ac:dyDescent="0.2">
      <c r="A64" s="116"/>
      <c r="B64" s="116"/>
      <c r="C64" s="116"/>
      <c r="D64" s="116"/>
      <c r="E64" s="116"/>
      <c r="F64" s="116"/>
      <c r="G64" s="116"/>
      <c r="H64" s="116"/>
      <c r="I64" s="116"/>
      <c r="J64" s="116"/>
      <c r="K64" s="116"/>
      <c r="L64" s="116"/>
      <c r="M64" s="116"/>
      <c r="N64" s="116"/>
    </row>
    <row r="65" spans="1:14" x14ac:dyDescent="0.2">
      <c r="A65" s="116"/>
      <c r="B65" s="116"/>
      <c r="C65" s="116"/>
      <c r="D65" s="116"/>
      <c r="E65" s="116"/>
      <c r="F65" s="116"/>
      <c r="G65" s="116"/>
      <c r="H65" s="116"/>
      <c r="I65" s="116"/>
      <c r="J65" s="116"/>
      <c r="K65" s="116"/>
      <c r="L65" s="116"/>
      <c r="M65" s="116"/>
      <c r="N65" s="116"/>
    </row>
    <row r="66" spans="1:14" x14ac:dyDescent="0.2">
      <c r="A66" s="116"/>
      <c r="B66" s="116"/>
      <c r="C66" s="116"/>
      <c r="D66" s="116"/>
      <c r="E66" s="116"/>
      <c r="F66" s="116"/>
      <c r="G66" s="116"/>
      <c r="H66" s="116"/>
      <c r="I66" s="116"/>
      <c r="J66" s="116"/>
      <c r="K66" s="116"/>
      <c r="L66" s="116"/>
      <c r="M66" s="116"/>
      <c r="N66" s="116"/>
    </row>
    <row r="67" spans="1:14" x14ac:dyDescent="0.2">
      <c r="A67" s="116"/>
      <c r="B67" s="116"/>
      <c r="C67" s="116"/>
      <c r="D67" s="116"/>
      <c r="E67" s="116"/>
      <c r="F67" s="116"/>
      <c r="G67" s="116"/>
      <c r="H67" s="116"/>
      <c r="I67" s="116"/>
      <c r="J67" s="116"/>
      <c r="K67" s="116"/>
      <c r="L67" s="116"/>
      <c r="M67" s="116"/>
      <c r="N67" s="116"/>
    </row>
    <row r="68" spans="1:14" x14ac:dyDescent="0.2">
      <c r="A68" s="116"/>
      <c r="B68" s="116"/>
      <c r="C68" s="116"/>
      <c r="D68" s="116"/>
      <c r="E68" s="116"/>
      <c r="F68" s="116"/>
      <c r="G68" s="116"/>
      <c r="H68" s="116"/>
      <c r="I68" s="116"/>
      <c r="J68" s="116"/>
      <c r="K68" s="116"/>
      <c r="L68" s="116"/>
      <c r="M68" s="116"/>
      <c r="N68" s="116"/>
    </row>
    <row r="69" spans="1:14" x14ac:dyDescent="0.2">
      <c r="A69" s="116"/>
      <c r="B69" s="116"/>
      <c r="C69" s="116"/>
      <c r="D69" s="116"/>
      <c r="E69" s="116"/>
      <c r="F69" s="116"/>
      <c r="G69" s="116"/>
      <c r="H69" s="116"/>
      <c r="I69" s="116"/>
      <c r="J69" s="116"/>
      <c r="K69" s="116"/>
      <c r="L69" s="116"/>
      <c r="M69" s="116"/>
      <c r="N69" s="116"/>
    </row>
    <row r="70" spans="1:14" x14ac:dyDescent="0.2">
      <c r="A70" s="116"/>
      <c r="B70" s="116"/>
      <c r="C70" s="116"/>
      <c r="D70" s="116"/>
      <c r="E70" s="116"/>
      <c r="F70" s="116"/>
      <c r="G70" s="116"/>
      <c r="H70" s="116"/>
      <c r="I70" s="116"/>
      <c r="J70" s="116"/>
      <c r="K70" s="116"/>
      <c r="L70" s="116"/>
      <c r="M70" s="116"/>
      <c r="N70" s="116"/>
    </row>
    <row r="71" spans="1:14" x14ac:dyDescent="0.2">
      <c r="A71" s="116"/>
      <c r="B71" s="116"/>
      <c r="C71" s="116"/>
      <c r="D71" s="116"/>
      <c r="E71" s="116"/>
      <c r="F71" s="116"/>
      <c r="G71" s="116"/>
      <c r="H71" s="116"/>
      <c r="I71" s="116"/>
      <c r="J71" s="116"/>
      <c r="K71" s="116"/>
      <c r="L71" s="116"/>
      <c r="M71" s="116"/>
      <c r="N71" s="116"/>
    </row>
    <row r="72" spans="1:14" x14ac:dyDescent="0.2">
      <c r="A72" s="116"/>
      <c r="B72" s="116"/>
      <c r="C72" s="116"/>
      <c r="D72" s="116"/>
      <c r="E72" s="18"/>
      <c r="F72" s="19" t="s">
        <v>51</v>
      </c>
      <c r="G72" s="19" t="s">
        <v>52</v>
      </c>
      <c r="H72" s="19" t="s">
        <v>53</v>
      </c>
      <c r="I72" s="19" t="s">
        <v>54</v>
      </c>
      <c r="J72" s="19" t="s">
        <v>28</v>
      </c>
      <c r="K72" s="116"/>
      <c r="L72" s="116"/>
      <c r="M72" s="116"/>
      <c r="N72" s="116"/>
    </row>
    <row r="73" spans="1:14" x14ac:dyDescent="0.2">
      <c r="A73" s="116"/>
      <c r="B73" s="116"/>
      <c r="C73" s="116"/>
      <c r="D73" s="116"/>
      <c r="E73" s="18" t="s">
        <v>58</v>
      </c>
      <c r="F73" s="20">
        <f>'2014'!F8+'2014'!G8+'2014'!H8</f>
        <v>681</v>
      </c>
      <c r="G73" s="20">
        <f>'2014'!I8+'2014'!J8+'2014'!K8</f>
        <v>658</v>
      </c>
      <c r="H73" s="20">
        <f>'2014'!L8+'2014'!M8+'2014'!N8</f>
        <v>884</v>
      </c>
      <c r="I73" s="20">
        <f>'2014'!O8+'2014'!P8+'2014'!Q8</f>
        <v>815</v>
      </c>
      <c r="J73" s="20">
        <f>SUM(F73:I73)</f>
        <v>3038</v>
      </c>
      <c r="K73" s="116"/>
      <c r="L73" s="116"/>
      <c r="M73" s="116"/>
      <c r="N73" s="116"/>
    </row>
    <row r="74" spans="1:14" x14ac:dyDescent="0.2">
      <c r="A74" s="116"/>
      <c r="B74" s="116"/>
      <c r="C74" s="116"/>
      <c r="D74" s="116"/>
      <c r="E74" s="18" t="s">
        <v>59</v>
      </c>
      <c r="F74" s="20">
        <f>'2015'!F7+'2015'!G7+'2015'!H7</f>
        <v>689</v>
      </c>
      <c r="G74" s="20">
        <f>'2015'!I7+'2015'!J7+'2015'!K7</f>
        <v>769</v>
      </c>
      <c r="H74" s="20">
        <f>'2015'!L7+'2015'!M7+'2015'!N7</f>
        <v>0</v>
      </c>
      <c r="I74" s="20">
        <f>'2015'!O7+'2015'!P7+'2015'!Q7</f>
        <v>0</v>
      </c>
      <c r="J74" s="20">
        <f>SUM(F74:I74)</f>
        <v>1458</v>
      </c>
      <c r="K74" s="116"/>
      <c r="L74" s="116"/>
      <c r="M74" s="116"/>
      <c r="N74" s="116"/>
    </row>
    <row r="76" spans="1:14" x14ac:dyDescent="0.2">
      <c r="A76" s="116"/>
      <c r="B76" s="116"/>
      <c r="C76" s="116"/>
      <c r="D76" s="116"/>
      <c r="E76" s="116"/>
      <c r="F76" s="116"/>
      <c r="G76" s="116"/>
      <c r="H76" s="116"/>
      <c r="I76" s="116"/>
      <c r="J76" s="116"/>
      <c r="K76" s="116"/>
      <c r="L76" s="116"/>
      <c r="M76" s="116"/>
      <c r="N76" s="116"/>
    </row>
    <row r="77" spans="1:14" x14ac:dyDescent="0.2">
      <c r="A77" s="116"/>
      <c r="B77" s="116"/>
      <c r="C77" s="116"/>
      <c r="D77" s="116"/>
      <c r="E77" s="116"/>
      <c r="F77" s="116"/>
      <c r="G77" s="116"/>
      <c r="H77" s="116"/>
      <c r="I77" s="116"/>
      <c r="J77" s="116"/>
      <c r="K77" s="116"/>
      <c r="L77" s="116"/>
      <c r="M77" s="116"/>
      <c r="N77" s="116"/>
    </row>
    <row r="78" spans="1:14" x14ac:dyDescent="0.2">
      <c r="A78" s="116"/>
      <c r="B78" s="116"/>
      <c r="C78" s="116"/>
      <c r="D78" s="116"/>
      <c r="E78" s="116"/>
      <c r="F78" s="116"/>
      <c r="G78" s="116"/>
      <c r="H78" s="116"/>
      <c r="I78" s="116"/>
      <c r="J78" s="116"/>
      <c r="K78" s="116"/>
      <c r="L78" s="116"/>
      <c r="M78" s="116"/>
      <c r="N78" s="116"/>
    </row>
    <row r="79" spans="1:14" x14ac:dyDescent="0.2">
      <c r="A79" s="116"/>
      <c r="B79" s="116"/>
      <c r="C79" s="116"/>
      <c r="D79" s="116"/>
      <c r="E79" s="116"/>
      <c r="F79" s="116"/>
      <c r="G79" s="116"/>
      <c r="H79" s="116"/>
      <c r="I79" s="116"/>
      <c r="J79" s="116"/>
      <c r="K79" s="116"/>
      <c r="L79" s="116"/>
      <c r="M79" s="116"/>
      <c r="N79" s="116"/>
    </row>
    <row r="80" spans="1:14" x14ac:dyDescent="0.2">
      <c r="A80" s="116"/>
      <c r="B80" s="116"/>
      <c r="C80" s="116"/>
      <c r="D80" s="116"/>
      <c r="E80" s="116"/>
      <c r="F80" s="116"/>
      <c r="G80" s="116"/>
      <c r="H80" s="116"/>
      <c r="I80" s="116"/>
      <c r="J80" s="116"/>
      <c r="K80" s="116"/>
      <c r="L80" s="116"/>
      <c r="M80" s="116"/>
      <c r="N80" s="116"/>
    </row>
    <row r="81" spans="1:14" x14ac:dyDescent="0.2">
      <c r="A81" s="116"/>
      <c r="B81" s="116"/>
      <c r="C81" s="116"/>
      <c r="D81" s="116"/>
      <c r="E81" s="116"/>
      <c r="F81" s="116"/>
      <c r="G81" s="116"/>
      <c r="H81" s="116"/>
      <c r="I81" s="116"/>
      <c r="J81" s="116"/>
      <c r="K81" s="116"/>
      <c r="L81" s="116"/>
      <c r="M81" s="116"/>
      <c r="N81" s="116"/>
    </row>
    <row r="82" spans="1:14" x14ac:dyDescent="0.2">
      <c r="A82" s="116"/>
      <c r="B82" s="116"/>
      <c r="C82" s="116"/>
      <c r="D82" s="116"/>
      <c r="E82" s="116"/>
      <c r="F82" s="116"/>
      <c r="G82" s="116"/>
      <c r="H82" s="116"/>
      <c r="I82" s="116"/>
      <c r="J82" s="116"/>
      <c r="K82" s="116"/>
      <c r="L82" s="116"/>
      <c r="M82" s="116"/>
      <c r="N82" s="116"/>
    </row>
    <row r="83" spans="1:14" x14ac:dyDescent="0.2">
      <c r="A83" s="116"/>
      <c r="B83" s="116"/>
      <c r="C83" s="116"/>
      <c r="D83" s="116"/>
      <c r="E83" s="116"/>
      <c r="F83" s="116"/>
      <c r="G83" s="116"/>
      <c r="H83" s="116"/>
      <c r="I83" s="116"/>
      <c r="J83" s="116"/>
      <c r="K83" s="116"/>
      <c r="L83" s="116"/>
      <c r="M83" s="116"/>
      <c r="N83" s="116"/>
    </row>
    <row r="84" spans="1:14" x14ac:dyDescent="0.2">
      <c r="A84" s="116"/>
      <c r="B84" s="116"/>
      <c r="C84" s="116"/>
      <c r="D84" s="116"/>
      <c r="E84" s="116"/>
      <c r="F84" s="116"/>
      <c r="G84" s="116"/>
      <c r="H84" s="116"/>
      <c r="I84" s="116"/>
      <c r="J84" s="116"/>
      <c r="K84" s="116"/>
      <c r="L84" s="116"/>
      <c r="M84" s="116"/>
      <c r="N84" s="116"/>
    </row>
    <row r="85" spans="1:14" x14ac:dyDescent="0.2">
      <c r="A85" s="116"/>
      <c r="B85" s="116"/>
      <c r="C85" s="116"/>
      <c r="D85" s="116"/>
      <c r="E85" s="116"/>
      <c r="F85" s="116"/>
      <c r="G85" s="116"/>
      <c r="H85" s="116"/>
      <c r="I85" s="116"/>
      <c r="J85" s="116"/>
      <c r="K85" s="116"/>
      <c r="L85" s="116"/>
      <c r="M85" s="116"/>
      <c r="N85" s="116"/>
    </row>
    <row r="86" spans="1:14" x14ac:dyDescent="0.2">
      <c r="A86" s="116"/>
      <c r="B86" s="116"/>
      <c r="C86" s="116"/>
      <c r="D86" s="116"/>
      <c r="E86" s="116"/>
      <c r="F86" s="116"/>
      <c r="G86" s="116"/>
      <c r="H86" s="116"/>
      <c r="I86" s="116"/>
      <c r="J86" s="116"/>
      <c r="K86" s="116"/>
      <c r="L86" s="116"/>
      <c r="M86" s="116"/>
      <c r="N86" s="116"/>
    </row>
    <row r="87" spans="1:14" x14ac:dyDescent="0.2">
      <c r="A87" s="116"/>
      <c r="B87" s="116"/>
      <c r="C87" s="116"/>
      <c r="D87" s="116"/>
      <c r="E87" s="116"/>
      <c r="F87" s="116"/>
      <c r="G87" s="116"/>
      <c r="H87" s="116"/>
      <c r="I87" s="116"/>
      <c r="J87" s="116"/>
      <c r="K87" s="116"/>
      <c r="L87" s="116"/>
      <c r="M87" s="116"/>
      <c r="N87" s="116"/>
    </row>
    <row r="88" spans="1:14" x14ac:dyDescent="0.2">
      <c r="A88" s="116"/>
      <c r="B88" s="116"/>
      <c r="C88" s="116"/>
      <c r="D88" s="116"/>
      <c r="E88" s="116"/>
      <c r="F88" s="116"/>
      <c r="G88" s="116"/>
      <c r="H88" s="116"/>
      <c r="I88" s="116"/>
      <c r="J88" s="116"/>
      <c r="K88" s="116"/>
      <c r="L88" s="116"/>
      <c r="M88" s="116"/>
      <c r="N88" s="116"/>
    </row>
    <row r="89" spans="1:14" x14ac:dyDescent="0.2">
      <c r="A89" s="116"/>
      <c r="B89" s="116"/>
      <c r="C89" s="116"/>
      <c r="D89" s="116"/>
      <c r="E89" s="116"/>
      <c r="F89" s="116"/>
      <c r="G89" s="116"/>
      <c r="H89" s="116"/>
      <c r="I89" s="116"/>
      <c r="J89" s="116"/>
      <c r="K89" s="116"/>
      <c r="L89" s="116"/>
      <c r="M89" s="116"/>
      <c r="N89" s="116"/>
    </row>
    <row r="90" spans="1:14" x14ac:dyDescent="0.2">
      <c r="A90" s="116"/>
      <c r="B90" s="116"/>
      <c r="C90" s="116"/>
      <c r="D90" s="116"/>
      <c r="E90" s="116"/>
      <c r="F90" s="116"/>
      <c r="G90" s="116"/>
      <c r="H90" s="116"/>
      <c r="I90" s="116"/>
      <c r="J90" s="116"/>
      <c r="K90" s="116"/>
      <c r="L90" s="116"/>
      <c r="M90" s="116"/>
      <c r="N90" s="116"/>
    </row>
    <row r="91" spans="1:14" x14ac:dyDescent="0.2">
      <c r="A91" s="116"/>
      <c r="B91" s="116"/>
      <c r="C91" s="116"/>
      <c r="D91" s="116"/>
      <c r="E91" s="116"/>
      <c r="F91" s="116"/>
      <c r="G91" s="116"/>
      <c r="H91" s="116"/>
      <c r="I91" s="116"/>
      <c r="J91" s="116"/>
      <c r="K91" s="116"/>
      <c r="L91" s="116"/>
      <c r="M91" s="116"/>
      <c r="N91" s="116"/>
    </row>
    <row r="92" spans="1:14" x14ac:dyDescent="0.2">
      <c r="A92" s="116"/>
      <c r="B92" s="116"/>
      <c r="C92" s="116"/>
      <c r="D92" s="116"/>
      <c r="E92" s="116"/>
      <c r="F92" s="116"/>
      <c r="G92" s="116"/>
      <c r="H92" s="116"/>
      <c r="I92" s="116"/>
      <c r="J92" s="116"/>
      <c r="K92" s="116"/>
      <c r="L92" s="116"/>
      <c r="M92" s="116"/>
      <c r="N92" s="116"/>
    </row>
    <row r="93" spans="1:14" x14ac:dyDescent="0.2">
      <c r="A93" s="116"/>
      <c r="B93" s="116"/>
      <c r="C93" s="116"/>
      <c r="D93" s="116"/>
      <c r="E93" s="116"/>
      <c r="F93" s="116"/>
      <c r="G93" s="116"/>
      <c r="H93" s="116"/>
      <c r="I93" s="116"/>
      <c r="J93" s="116"/>
      <c r="K93" s="116"/>
      <c r="L93" s="116"/>
      <c r="M93" s="116"/>
      <c r="N93" s="116"/>
    </row>
    <row r="94" spans="1:14" x14ac:dyDescent="0.2">
      <c r="A94" s="116"/>
      <c r="B94" s="116"/>
      <c r="C94" s="116"/>
      <c r="D94" s="116"/>
      <c r="E94" s="116"/>
      <c r="F94" s="116"/>
      <c r="G94" s="116"/>
      <c r="H94" s="116"/>
      <c r="I94" s="116"/>
      <c r="J94" s="116"/>
      <c r="K94" s="116"/>
      <c r="L94" s="116"/>
      <c r="M94" s="116"/>
      <c r="N94" s="116"/>
    </row>
    <row r="95" spans="1:14" x14ac:dyDescent="0.2">
      <c r="A95" s="116"/>
      <c r="B95" s="116"/>
      <c r="C95" s="116"/>
      <c r="D95" s="116"/>
      <c r="E95" s="18"/>
      <c r="F95" s="19" t="s">
        <v>51</v>
      </c>
      <c r="G95" s="19" t="s">
        <v>52</v>
      </c>
      <c r="H95" s="19" t="s">
        <v>53</v>
      </c>
      <c r="I95" s="19" t="s">
        <v>54</v>
      </c>
      <c r="J95" s="19" t="s">
        <v>28</v>
      </c>
      <c r="K95" s="116"/>
      <c r="L95" s="116"/>
      <c r="M95" s="116"/>
      <c r="N95" s="116"/>
    </row>
    <row r="96" spans="1:14" x14ac:dyDescent="0.2">
      <c r="A96" s="116"/>
      <c r="B96" s="116"/>
      <c r="C96" s="116"/>
      <c r="D96" s="116"/>
      <c r="E96" s="18" t="s">
        <v>55</v>
      </c>
      <c r="F96" s="20">
        <f>'2011'!F10+'2011'!G10+'2011'!H10</f>
        <v>165</v>
      </c>
      <c r="G96" s="20">
        <f>'2011'!I10+'2011'!J10+'2011'!K10</f>
        <v>85</v>
      </c>
      <c r="H96" s="20">
        <f>'2011'!L10+'2011'!M10+'2011'!N10</f>
        <v>92</v>
      </c>
      <c r="I96" s="20">
        <f>'2011'!O10+'2011'!P10+'2011'!Q10</f>
        <v>224</v>
      </c>
      <c r="J96" s="20">
        <f>SUM(F96:I96)</f>
        <v>566</v>
      </c>
      <c r="K96" s="116"/>
      <c r="L96" s="116"/>
      <c r="M96" s="116"/>
      <c r="N96" s="116"/>
    </row>
    <row r="97" spans="1:14" x14ac:dyDescent="0.2">
      <c r="A97" s="116"/>
      <c r="B97" s="116"/>
      <c r="C97" s="116"/>
      <c r="D97" s="116"/>
      <c r="E97" s="18" t="s">
        <v>56</v>
      </c>
      <c r="F97" s="20">
        <f>'2012'!F10+'2012'!G10+'2012'!H10</f>
        <v>149</v>
      </c>
      <c r="G97" s="20">
        <f>'2012'!I10+'2012'!J10+'2012'!K10</f>
        <v>106</v>
      </c>
      <c r="H97" s="20">
        <f>'2012'!L10+'2012'!M10+'2012'!N10</f>
        <v>100</v>
      </c>
      <c r="I97" s="20">
        <f>'2012'!O10+'2012'!P10+'2012'!Q10</f>
        <v>208</v>
      </c>
      <c r="J97" s="20">
        <f>SUM(F97:I97)</f>
        <v>563</v>
      </c>
      <c r="K97" s="116"/>
      <c r="L97" s="116"/>
      <c r="M97" s="116"/>
      <c r="N97" s="116"/>
    </row>
    <row r="98" spans="1:14" x14ac:dyDescent="0.2">
      <c r="A98" s="116"/>
      <c r="B98" s="116"/>
      <c r="C98" s="116"/>
      <c r="D98" s="116"/>
      <c r="E98" s="18" t="s">
        <v>57</v>
      </c>
      <c r="F98" s="20">
        <f>'2013'!F10+'2013'!G10+'2013'!H10</f>
        <v>126</v>
      </c>
      <c r="G98" s="20">
        <f>'2013'!I10+'2013'!J10+'2013'!K10</f>
        <v>99</v>
      </c>
      <c r="H98" s="20">
        <f>'2013'!L10+'2013'!M10+'2013'!N10</f>
        <v>79</v>
      </c>
      <c r="I98" s="20">
        <f>'2013'!O10+'2013'!P10+'2013'!Q10</f>
        <v>214</v>
      </c>
      <c r="J98" s="20">
        <f>SUM(F98:I98)</f>
        <v>518</v>
      </c>
      <c r="K98" s="116"/>
      <c r="L98" s="116"/>
      <c r="M98" s="116"/>
      <c r="N98" s="116"/>
    </row>
    <row r="99" spans="1:14" x14ac:dyDescent="0.2">
      <c r="A99" s="116"/>
      <c r="B99" s="116"/>
      <c r="C99" s="116"/>
      <c r="D99" s="116"/>
      <c r="E99" s="18" t="s">
        <v>58</v>
      </c>
      <c r="F99" s="20">
        <f>'2014'!F9+'2014'!G9+'2014'!H9</f>
        <v>145</v>
      </c>
      <c r="G99" s="20">
        <f>'2014'!I9+'2014'!J9+'2014'!K9</f>
        <v>85</v>
      </c>
      <c r="H99" s="20">
        <f>'2014'!L9+'2014'!M9+'2014'!N9</f>
        <v>84</v>
      </c>
      <c r="I99" s="20">
        <f>'2014'!O9+'2014'!P9+'2014'!Q9</f>
        <v>164</v>
      </c>
      <c r="J99" s="20">
        <f>SUM(F99:I99)</f>
        <v>478</v>
      </c>
      <c r="K99" s="116"/>
      <c r="L99" s="116"/>
      <c r="M99" s="116"/>
      <c r="N99" s="116"/>
    </row>
    <row r="100" spans="1:14" x14ac:dyDescent="0.2">
      <c r="A100" s="116"/>
      <c r="B100" s="116"/>
      <c r="C100" s="116"/>
      <c r="D100" s="116"/>
      <c r="E100" s="18" t="s">
        <v>59</v>
      </c>
      <c r="F100" s="20">
        <f>'2015'!F8+'2015'!G8+'2015'!H8</f>
        <v>205</v>
      </c>
      <c r="G100" s="20">
        <f>'2015'!I8+'2015'!J8+'2015'!K8</f>
        <v>90</v>
      </c>
      <c r="H100" s="20">
        <f>'2015'!L8+'2015'!M8+'2015'!N8</f>
        <v>0</v>
      </c>
      <c r="I100" s="20">
        <f>'2015'!O8+'2015'!P8+'2015'!Q8</f>
        <v>0</v>
      </c>
      <c r="J100" s="20">
        <f>SUM(F100:I100)</f>
        <v>295</v>
      </c>
      <c r="K100" s="116"/>
      <c r="L100" s="116"/>
      <c r="M100" s="116"/>
      <c r="N100" s="116"/>
    </row>
    <row r="102" spans="1:14" x14ac:dyDescent="0.2">
      <c r="A102" s="116"/>
      <c r="B102" s="116"/>
      <c r="C102" s="116"/>
      <c r="D102" s="116"/>
      <c r="E102" s="116"/>
      <c r="F102" s="116"/>
      <c r="G102" s="116"/>
      <c r="H102" s="116"/>
      <c r="I102" s="116"/>
      <c r="J102" s="116"/>
      <c r="K102" s="116"/>
      <c r="L102" s="116"/>
      <c r="M102" s="116"/>
      <c r="N102" s="116"/>
    </row>
    <row r="103" spans="1:14" x14ac:dyDescent="0.2">
      <c r="A103" s="116"/>
      <c r="B103" s="116"/>
      <c r="C103" s="116"/>
      <c r="D103" s="116"/>
      <c r="E103" s="116"/>
      <c r="F103" s="116"/>
      <c r="G103" s="116"/>
      <c r="H103" s="116"/>
      <c r="I103" s="116"/>
      <c r="J103" s="116"/>
      <c r="K103" s="116"/>
      <c r="L103" s="116"/>
      <c r="M103" s="116"/>
      <c r="N103" s="116"/>
    </row>
    <row r="104" spans="1:14" x14ac:dyDescent="0.2">
      <c r="A104" s="116"/>
      <c r="B104" s="116"/>
      <c r="C104" s="116"/>
      <c r="D104" s="116"/>
      <c r="E104" s="116"/>
      <c r="F104" s="116"/>
      <c r="G104" s="116"/>
      <c r="H104" s="116"/>
      <c r="I104" s="116"/>
      <c r="J104" s="116"/>
      <c r="K104" s="116"/>
      <c r="L104" s="116"/>
      <c r="M104" s="116"/>
      <c r="N104" s="116"/>
    </row>
    <row r="105" spans="1:14" x14ac:dyDescent="0.2">
      <c r="A105" s="116"/>
      <c r="B105" s="116"/>
      <c r="C105" s="116"/>
      <c r="D105" s="116"/>
      <c r="E105" s="116"/>
      <c r="F105" s="116"/>
      <c r="G105" s="116"/>
      <c r="H105" s="116"/>
      <c r="I105" s="116"/>
      <c r="J105" s="116"/>
      <c r="K105" s="116"/>
      <c r="L105" s="116"/>
      <c r="M105" s="116"/>
      <c r="N105" s="116"/>
    </row>
    <row r="106" spans="1:14" x14ac:dyDescent="0.2">
      <c r="A106" s="116"/>
      <c r="B106" s="116"/>
      <c r="C106" s="116"/>
      <c r="D106" s="116"/>
      <c r="E106" s="116"/>
      <c r="F106" s="116"/>
      <c r="G106" s="116"/>
      <c r="H106" s="116"/>
      <c r="I106" s="116"/>
      <c r="J106" s="116"/>
      <c r="K106" s="116"/>
      <c r="L106" s="116"/>
      <c r="M106" s="116"/>
      <c r="N106" s="116"/>
    </row>
    <row r="107" spans="1:14" x14ac:dyDescent="0.2">
      <c r="A107" s="116"/>
      <c r="B107" s="116"/>
      <c r="C107" s="116"/>
      <c r="D107" s="116"/>
      <c r="E107" s="116"/>
      <c r="F107" s="116"/>
      <c r="G107" s="116"/>
      <c r="H107" s="116"/>
      <c r="I107" s="116"/>
      <c r="J107" s="116"/>
      <c r="K107" s="116"/>
      <c r="L107" s="116"/>
      <c r="M107" s="116"/>
      <c r="N107" s="116"/>
    </row>
    <row r="108" spans="1:14" x14ac:dyDescent="0.2">
      <c r="A108" s="116"/>
      <c r="B108" s="116"/>
      <c r="C108" s="116"/>
      <c r="D108" s="116"/>
      <c r="E108" s="116"/>
      <c r="F108" s="116"/>
      <c r="G108" s="116"/>
      <c r="H108" s="116"/>
      <c r="I108" s="116"/>
      <c r="J108" s="116"/>
      <c r="K108" s="116"/>
      <c r="L108" s="116"/>
      <c r="M108" s="116"/>
      <c r="N108" s="116"/>
    </row>
    <row r="109" spans="1:14" x14ac:dyDescent="0.2">
      <c r="A109" s="116"/>
      <c r="B109" s="116"/>
      <c r="C109" s="116"/>
      <c r="D109" s="116"/>
      <c r="E109" s="116"/>
      <c r="F109" s="116"/>
      <c r="G109" s="116"/>
      <c r="H109" s="116"/>
      <c r="I109" s="116"/>
      <c r="J109" s="116"/>
      <c r="K109" s="116"/>
      <c r="L109" s="116"/>
      <c r="M109" s="116"/>
      <c r="N109" s="116"/>
    </row>
    <row r="110" spans="1:14" x14ac:dyDescent="0.2">
      <c r="A110" s="116"/>
      <c r="B110" s="116"/>
      <c r="C110" s="116"/>
      <c r="D110" s="116"/>
      <c r="E110" s="116"/>
      <c r="F110" s="116"/>
      <c r="G110" s="116"/>
      <c r="H110" s="116"/>
      <c r="I110" s="116"/>
      <c r="J110" s="116"/>
      <c r="K110" s="116"/>
      <c r="L110" s="116"/>
      <c r="M110" s="116"/>
      <c r="N110" s="116"/>
    </row>
    <row r="111" spans="1:14" x14ac:dyDescent="0.2">
      <c r="A111" s="116"/>
      <c r="B111" s="116"/>
      <c r="C111" s="116"/>
      <c r="D111" s="116"/>
      <c r="E111" s="116"/>
      <c r="F111" s="116"/>
      <c r="G111" s="116"/>
      <c r="H111" s="116"/>
      <c r="I111" s="116"/>
      <c r="J111" s="116"/>
      <c r="K111" s="116"/>
      <c r="L111" s="116"/>
      <c r="M111" s="116"/>
      <c r="N111" s="116"/>
    </row>
    <row r="112" spans="1:14" x14ac:dyDescent="0.2">
      <c r="A112" s="116"/>
      <c r="B112" s="116"/>
      <c r="C112" s="116"/>
      <c r="D112" s="116"/>
      <c r="E112" s="116"/>
      <c r="F112" s="116"/>
      <c r="G112" s="116"/>
      <c r="H112" s="116"/>
      <c r="I112" s="116"/>
      <c r="J112" s="116"/>
      <c r="K112" s="116"/>
      <c r="L112" s="116"/>
      <c r="M112" s="116"/>
      <c r="N112" s="116"/>
    </row>
    <row r="113" spans="1:14" x14ac:dyDescent="0.2">
      <c r="A113" s="116"/>
      <c r="B113" s="116"/>
      <c r="C113" s="116"/>
      <c r="D113" s="116"/>
      <c r="E113" s="116"/>
      <c r="F113" s="116"/>
      <c r="G113" s="116"/>
      <c r="H113" s="116"/>
      <c r="I113" s="116"/>
      <c r="J113" s="116"/>
      <c r="K113" s="116"/>
      <c r="L113" s="116"/>
      <c r="M113" s="116"/>
      <c r="N113" s="116"/>
    </row>
    <row r="114" spans="1:14" x14ac:dyDescent="0.2">
      <c r="A114" s="116"/>
      <c r="B114" s="116"/>
      <c r="C114" s="116"/>
      <c r="D114" s="116"/>
      <c r="E114" s="116"/>
      <c r="F114" s="116"/>
      <c r="G114" s="116"/>
      <c r="H114" s="116"/>
      <c r="I114" s="116"/>
      <c r="J114" s="116"/>
      <c r="K114" s="116"/>
      <c r="L114" s="116"/>
      <c r="M114" s="116"/>
      <c r="N114" s="116"/>
    </row>
    <row r="115" spans="1:14" x14ac:dyDescent="0.2">
      <c r="A115" s="116"/>
      <c r="B115" s="116"/>
      <c r="C115" s="116"/>
      <c r="D115" s="116"/>
      <c r="E115" s="116"/>
      <c r="F115" s="116"/>
      <c r="G115" s="116"/>
      <c r="H115" s="116"/>
      <c r="I115" s="116"/>
      <c r="J115" s="116"/>
      <c r="K115" s="116"/>
      <c r="L115" s="116"/>
      <c r="M115" s="116"/>
      <c r="N115" s="116"/>
    </row>
    <row r="116" spans="1:14" x14ac:dyDescent="0.2">
      <c r="A116" s="116"/>
      <c r="B116" s="116"/>
      <c r="C116" s="116"/>
      <c r="D116" s="116"/>
      <c r="E116" s="116"/>
      <c r="F116" s="116"/>
      <c r="G116" s="116"/>
      <c r="H116" s="116"/>
      <c r="I116" s="116"/>
      <c r="J116" s="116"/>
      <c r="K116" s="116"/>
      <c r="L116" s="116"/>
      <c r="M116" s="116"/>
      <c r="N116" s="116"/>
    </row>
    <row r="117" spans="1:14" x14ac:dyDescent="0.2">
      <c r="A117" s="116"/>
      <c r="B117" s="116"/>
      <c r="C117" s="116"/>
      <c r="D117" s="116"/>
      <c r="E117" s="116"/>
      <c r="F117" s="116"/>
      <c r="G117" s="116"/>
      <c r="H117" s="116"/>
      <c r="I117" s="116"/>
      <c r="J117" s="116"/>
      <c r="K117" s="116"/>
      <c r="L117" s="116"/>
      <c r="M117" s="116"/>
      <c r="N117" s="116"/>
    </row>
    <row r="118" spans="1:14" x14ac:dyDescent="0.2">
      <c r="A118" s="116"/>
      <c r="B118" s="116"/>
      <c r="C118" s="116"/>
      <c r="D118" s="116"/>
      <c r="E118" s="116"/>
      <c r="F118" s="116"/>
      <c r="G118" s="116"/>
      <c r="H118" s="116"/>
      <c r="I118" s="116"/>
      <c r="J118" s="116"/>
      <c r="K118" s="116"/>
      <c r="L118" s="116"/>
      <c r="M118" s="116"/>
      <c r="N118" s="116"/>
    </row>
    <row r="119" spans="1:14" x14ac:dyDescent="0.2">
      <c r="A119" s="116"/>
      <c r="B119" s="116"/>
      <c r="C119" s="116"/>
      <c r="D119" s="116"/>
      <c r="E119" s="116"/>
      <c r="F119" s="116"/>
      <c r="G119" s="116"/>
      <c r="H119" s="116"/>
      <c r="I119" s="116"/>
      <c r="J119" s="116"/>
      <c r="K119" s="116"/>
      <c r="L119" s="116"/>
      <c r="M119" s="116"/>
      <c r="N119" s="116"/>
    </row>
    <row r="120" spans="1:14" x14ac:dyDescent="0.2">
      <c r="A120" s="116"/>
      <c r="B120" s="116"/>
      <c r="C120" s="116"/>
      <c r="D120" s="116"/>
      <c r="E120" s="116"/>
      <c r="F120" s="116"/>
      <c r="G120" s="116"/>
      <c r="H120" s="116"/>
      <c r="I120" s="116"/>
      <c r="J120" s="116"/>
      <c r="K120" s="116"/>
      <c r="L120" s="116"/>
      <c r="M120" s="116"/>
      <c r="N120" s="116"/>
    </row>
    <row r="121" spans="1:14" x14ac:dyDescent="0.2">
      <c r="A121" s="116"/>
      <c r="B121" s="116"/>
      <c r="C121" s="116"/>
      <c r="D121" s="116"/>
      <c r="E121" s="18"/>
      <c r="F121" s="19" t="s">
        <v>51</v>
      </c>
      <c r="G121" s="19" t="s">
        <v>52</v>
      </c>
      <c r="H121" s="19" t="s">
        <v>53</v>
      </c>
      <c r="I121" s="19" t="s">
        <v>54</v>
      </c>
      <c r="J121" s="19" t="s">
        <v>28</v>
      </c>
      <c r="K121" s="116"/>
      <c r="L121" s="116"/>
      <c r="M121" s="116"/>
      <c r="N121" s="116"/>
    </row>
    <row r="122" spans="1:14" x14ac:dyDescent="0.2">
      <c r="A122" s="116"/>
      <c r="B122" s="116"/>
      <c r="C122" s="116"/>
      <c r="D122" s="116"/>
      <c r="E122" s="18" t="s">
        <v>55</v>
      </c>
      <c r="F122" s="20">
        <f>'2011'!F16+'2011'!G16+'2011'!H16</f>
        <v>0</v>
      </c>
      <c r="G122" s="20">
        <f>'2011'!I16+'2011'!J16+'2011'!K16</f>
        <v>0</v>
      </c>
      <c r="H122" s="20">
        <f>'2011'!L16+'2011'!M16+'2011'!N16</f>
        <v>0</v>
      </c>
      <c r="I122" s="20">
        <f>'2011'!O16+'2011'!P16+'2011'!Q16</f>
        <v>0</v>
      </c>
      <c r="J122" s="20">
        <f>SUM(F122:I122)</f>
        <v>0</v>
      </c>
      <c r="K122" s="116"/>
      <c r="L122" s="116"/>
      <c r="M122" s="116"/>
      <c r="N122" s="116"/>
    </row>
    <row r="123" spans="1:14" x14ac:dyDescent="0.2">
      <c r="A123" s="116"/>
      <c r="B123" s="116"/>
      <c r="C123" s="116"/>
      <c r="D123" s="116"/>
      <c r="E123" s="18" t="s">
        <v>56</v>
      </c>
      <c r="F123" s="20">
        <f>'2012'!F16+'2012'!G16+'2012'!H16</f>
        <v>0</v>
      </c>
      <c r="G123" s="20">
        <f>'2012'!I16+'2012'!J16+'2012'!K16</f>
        <v>0</v>
      </c>
      <c r="H123" s="20">
        <f>'2012'!L16+'2012'!M16+'2012'!N16</f>
        <v>0</v>
      </c>
      <c r="I123" s="20">
        <f>'2012'!O16+'2012'!P16+'2012'!Q16</f>
        <v>0</v>
      </c>
      <c r="J123" s="20">
        <f>SUM(F123:I123)</f>
        <v>0</v>
      </c>
      <c r="K123" s="116"/>
      <c r="L123" s="116"/>
      <c r="M123" s="116"/>
      <c r="N123" s="116"/>
    </row>
    <row r="124" spans="1:14" x14ac:dyDescent="0.2">
      <c r="A124" s="116"/>
      <c r="B124" s="116"/>
      <c r="C124" s="116"/>
      <c r="D124" s="116"/>
      <c r="E124" s="18" t="s">
        <v>57</v>
      </c>
      <c r="F124" s="20">
        <f>'2013'!F15+'2013'!G15+'2013'!H15</f>
        <v>0</v>
      </c>
      <c r="G124" s="20">
        <f>'2013'!I15+'2013'!J15+'2013'!K15</f>
        <v>10</v>
      </c>
      <c r="H124" s="20">
        <f>'2013'!L15+'2013'!M15+'2013'!N15</f>
        <v>7</v>
      </c>
      <c r="I124" s="20">
        <f>'2013'!O15+'2013'!P15+'2013'!Q15</f>
        <v>1</v>
      </c>
      <c r="J124" s="20">
        <f>SUM(F124:I124)</f>
        <v>18</v>
      </c>
      <c r="K124" s="116"/>
      <c r="L124" s="116"/>
      <c r="M124" s="116"/>
      <c r="N124" s="116"/>
    </row>
    <row r="125" spans="1:14" x14ac:dyDescent="0.2">
      <c r="A125" s="116"/>
      <c r="B125" s="116"/>
      <c r="C125" s="116"/>
      <c r="D125" s="116"/>
      <c r="E125" s="18" t="s">
        <v>58</v>
      </c>
      <c r="F125" s="20">
        <f>'2014'!F11+'2014'!G11+'2014'!H11</f>
        <v>1</v>
      </c>
      <c r="G125" s="20">
        <f>'2014'!I11+'2014'!J11+'2014'!K11</f>
        <v>4</v>
      </c>
      <c r="H125" s="20">
        <f>'2014'!L11+'2014'!M11+'2014'!N11</f>
        <v>6</v>
      </c>
      <c r="I125" s="20">
        <f>'2014'!O11+'2014'!P11+'2014'!Q11</f>
        <v>15</v>
      </c>
      <c r="J125" s="20">
        <f>SUM(F125:I125)</f>
        <v>26</v>
      </c>
      <c r="K125" s="116"/>
      <c r="L125" s="116"/>
      <c r="M125" s="116"/>
      <c r="N125" s="116"/>
    </row>
    <row r="126" spans="1:14" x14ac:dyDescent="0.2">
      <c r="A126" s="116"/>
      <c r="B126" s="116"/>
      <c r="C126" s="116"/>
      <c r="D126" s="116"/>
      <c r="E126" s="18" t="s">
        <v>59</v>
      </c>
      <c r="F126" s="20">
        <f>'2015'!F14+'2015'!G14+'2015'!H14</f>
        <v>1</v>
      </c>
      <c r="G126" s="20">
        <f>'2015'!I14+'2015'!J14+'2015'!K14</f>
        <v>1</v>
      </c>
      <c r="H126" s="20">
        <f>'2015'!L14+'2015'!M14+'2015'!N14</f>
        <v>0</v>
      </c>
      <c r="I126" s="20">
        <f>'2015'!O14+'2015'!P14+'2015'!Q14</f>
        <v>0</v>
      </c>
      <c r="J126" s="20">
        <f>SUM(F126:I126)</f>
        <v>2</v>
      </c>
      <c r="K126" s="116"/>
      <c r="L126" s="116"/>
      <c r="M126" s="116"/>
      <c r="N126" s="116"/>
    </row>
    <row r="128" spans="1:14" x14ac:dyDescent="0.2">
      <c r="A128" s="116"/>
      <c r="B128" s="116"/>
      <c r="C128" s="116"/>
      <c r="D128" s="116"/>
      <c r="E128" s="116"/>
      <c r="F128" s="116"/>
      <c r="G128" s="116"/>
      <c r="H128" s="116"/>
      <c r="I128" s="116"/>
      <c r="J128" s="116"/>
      <c r="K128" s="116"/>
      <c r="L128" s="116"/>
      <c r="M128" s="116"/>
      <c r="N128" s="116"/>
    </row>
    <row r="129" spans="1:14" x14ac:dyDescent="0.2">
      <c r="A129" s="116"/>
      <c r="B129" s="116"/>
      <c r="C129" s="116"/>
      <c r="D129" s="116"/>
      <c r="E129" s="116"/>
      <c r="F129" s="116"/>
      <c r="G129" s="116"/>
      <c r="H129" s="116"/>
      <c r="I129" s="116"/>
      <c r="J129" s="116"/>
      <c r="K129" s="116"/>
      <c r="L129" s="116"/>
      <c r="M129" s="116"/>
      <c r="N129" s="116"/>
    </row>
    <row r="130" spans="1:14" x14ac:dyDescent="0.2">
      <c r="A130" s="116"/>
      <c r="B130" s="116"/>
      <c r="C130" s="116"/>
      <c r="D130" s="116"/>
      <c r="E130" s="116"/>
      <c r="F130" s="116"/>
      <c r="G130" s="116"/>
      <c r="H130" s="116"/>
      <c r="I130" s="116"/>
      <c r="J130" s="116"/>
      <c r="K130" s="116"/>
      <c r="L130" s="116"/>
      <c r="M130" s="116"/>
      <c r="N130" s="116"/>
    </row>
    <row r="131" spans="1:14" x14ac:dyDescent="0.2">
      <c r="A131" s="116"/>
      <c r="B131" s="116"/>
      <c r="C131" s="116"/>
      <c r="D131" s="116"/>
      <c r="E131" s="116"/>
      <c r="F131" s="116"/>
      <c r="G131" s="116"/>
      <c r="H131" s="116"/>
      <c r="I131" s="116"/>
      <c r="J131" s="116"/>
      <c r="K131" s="116"/>
      <c r="L131" s="116"/>
      <c r="M131" s="116"/>
      <c r="N131" s="116"/>
    </row>
    <row r="132" spans="1:14" x14ac:dyDescent="0.2">
      <c r="A132" s="116"/>
      <c r="B132" s="116"/>
      <c r="C132" s="116"/>
      <c r="D132" s="116"/>
      <c r="E132" s="116"/>
      <c r="F132" s="116"/>
      <c r="G132" s="116"/>
      <c r="H132" s="116"/>
      <c r="I132" s="116"/>
      <c r="J132" s="116"/>
      <c r="K132" s="116"/>
      <c r="L132" s="116"/>
      <c r="M132" s="116"/>
      <c r="N132" s="116"/>
    </row>
    <row r="133" spans="1:14" x14ac:dyDescent="0.2">
      <c r="A133" s="116"/>
      <c r="B133" s="116"/>
      <c r="C133" s="116"/>
      <c r="D133" s="116"/>
      <c r="E133" s="116"/>
      <c r="F133" s="116"/>
      <c r="G133" s="116"/>
      <c r="H133" s="116"/>
      <c r="I133" s="116"/>
      <c r="J133" s="116"/>
      <c r="K133" s="116"/>
      <c r="L133" s="116"/>
      <c r="M133" s="116"/>
      <c r="N133" s="116"/>
    </row>
    <row r="134" spans="1:14" x14ac:dyDescent="0.2">
      <c r="A134" s="116"/>
      <c r="B134" s="116"/>
      <c r="C134" s="116"/>
      <c r="D134" s="116"/>
      <c r="E134" s="116"/>
      <c r="F134" s="116"/>
      <c r="G134" s="116"/>
      <c r="H134" s="116"/>
      <c r="I134" s="116"/>
      <c r="J134" s="116"/>
      <c r="K134" s="116"/>
      <c r="L134" s="116"/>
      <c r="M134" s="116"/>
      <c r="N134" s="116"/>
    </row>
    <row r="135" spans="1:14" x14ac:dyDescent="0.2">
      <c r="A135" s="116"/>
      <c r="B135" s="116"/>
      <c r="C135" s="116"/>
      <c r="D135" s="116"/>
      <c r="E135" s="116"/>
      <c r="F135" s="116"/>
      <c r="G135" s="116"/>
      <c r="H135" s="116"/>
      <c r="I135" s="116"/>
      <c r="J135" s="116"/>
      <c r="K135" s="116"/>
      <c r="L135" s="116"/>
      <c r="M135" s="116"/>
      <c r="N135" s="116"/>
    </row>
    <row r="136" spans="1:14" x14ac:dyDescent="0.2">
      <c r="A136" s="116"/>
      <c r="B136" s="116"/>
      <c r="C136" s="116"/>
      <c r="D136" s="116"/>
      <c r="E136" s="116"/>
      <c r="F136" s="116"/>
      <c r="G136" s="116"/>
      <c r="H136" s="116"/>
      <c r="I136" s="116"/>
      <c r="J136" s="116"/>
      <c r="K136" s="116"/>
      <c r="L136" s="116"/>
      <c r="M136" s="116"/>
      <c r="N136" s="116"/>
    </row>
    <row r="137" spans="1:14" x14ac:dyDescent="0.2">
      <c r="A137" s="116"/>
      <c r="B137" s="116"/>
      <c r="C137" s="116"/>
      <c r="D137" s="116"/>
      <c r="E137" s="116"/>
      <c r="F137" s="116"/>
      <c r="G137" s="116"/>
      <c r="H137" s="116"/>
      <c r="I137" s="116"/>
      <c r="J137" s="116"/>
      <c r="K137" s="116"/>
      <c r="L137" s="116"/>
      <c r="M137" s="116"/>
      <c r="N137" s="116"/>
    </row>
    <row r="138" spans="1:14" x14ac:dyDescent="0.2">
      <c r="A138" s="116"/>
      <c r="B138" s="116"/>
      <c r="C138" s="116"/>
      <c r="D138" s="116"/>
      <c r="E138" s="116"/>
      <c r="F138" s="116"/>
      <c r="G138" s="116"/>
      <c r="H138" s="116"/>
      <c r="I138" s="116"/>
      <c r="J138" s="116"/>
      <c r="K138" s="116"/>
      <c r="L138" s="116"/>
      <c r="M138" s="116"/>
      <c r="N138" s="116"/>
    </row>
    <row r="139" spans="1:14" x14ac:dyDescent="0.2">
      <c r="A139" s="116"/>
      <c r="B139" s="116"/>
      <c r="C139" s="116"/>
      <c r="D139" s="116"/>
      <c r="E139" s="116"/>
      <c r="F139" s="116"/>
      <c r="G139" s="116"/>
      <c r="H139" s="116"/>
      <c r="I139" s="116"/>
      <c r="J139" s="116"/>
      <c r="K139" s="116"/>
      <c r="L139" s="116"/>
      <c r="M139" s="116"/>
      <c r="N139" s="116"/>
    </row>
    <row r="140" spans="1:14" x14ac:dyDescent="0.2">
      <c r="A140" s="116"/>
      <c r="B140" s="116"/>
      <c r="C140" s="116"/>
      <c r="D140" s="116"/>
      <c r="E140" s="116"/>
      <c r="F140" s="116"/>
      <c r="G140" s="116"/>
      <c r="H140" s="116"/>
      <c r="I140" s="116"/>
      <c r="J140" s="116"/>
      <c r="K140" s="116"/>
      <c r="L140" s="116"/>
      <c r="M140" s="116"/>
      <c r="N140" s="116"/>
    </row>
    <row r="141" spans="1:14" x14ac:dyDescent="0.2">
      <c r="A141" s="116"/>
      <c r="B141" s="116"/>
      <c r="C141" s="116"/>
      <c r="D141" s="116"/>
      <c r="E141" s="116"/>
      <c r="F141" s="116"/>
      <c r="G141" s="116"/>
      <c r="H141" s="116"/>
      <c r="I141" s="116"/>
      <c r="J141" s="116"/>
      <c r="K141" s="116"/>
      <c r="L141" s="116"/>
      <c r="M141" s="116"/>
      <c r="N141" s="116"/>
    </row>
    <row r="142" spans="1:14" x14ac:dyDescent="0.2">
      <c r="A142" s="116"/>
      <c r="B142" s="116"/>
      <c r="C142" s="116"/>
      <c r="D142" s="116"/>
      <c r="E142" s="116"/>
      <c r="F142" s="116"/>
      <c r="G142" s="116"/>
      <c r="H142" s="116"/>
      <c r="I142" s="116"/>
      <c r="J142" s="116"/>
      <c r="K142" s="116"/>
      <c r="L142" s="116"/>
      <c r="M142" s="116"/>
      <c r="N142" s="116"/>
    </row>
    <row r="143" spans="1:14" x14ac:dyDescent="0.2">
      <c r="A143" s="116"/>
      <c r="B143" s="116"/>
      <c r="C143" s="116"/>
      <c r="D143" s="116"/>
      <c r="E143" s="116"/>
      <c r="F143" s="116"/>
      <c r="G143" s="116"/>
      <c r="H143" s="116"/>
      <c r="I143" s="116"/>
      <c r="J143" s="116"/>
      <c r="K143" s="116"/>
      <c r="L143" s="116"/>
      <c r="M143" s="116"/>
      <c r="N143" s="116"/>
    </row>
    <row r="144" spans="1:14" x14ac:dyDescent="0.2">
      <c r="A144" s="116"/>
      <c r="B144" s="116"/>
      <c r="C144" s="116"/>
      <c r="D144" s="116"/>
      <c r="E144" s="116"/>
      <c r="F144" s="116"/>
      <c r="G144" s="116"/>
      <c r="H144" s="116"/>
      <c r="I144" s="116"/>
      <c r="J144" s="116"/>
      <c r="K144" s="116"/>
      <c r="L144" s="116"/>
      <c r="M144" s="116"/>
      <c r="N144" s="116"/>
    </row>
    <row r="145" spans="1:14" x14ac:dyDescent="0.2">
      <c r="A145" s="116"/>
      <c r="B145" s="116"/>
      <c r="C145" s="116"/>
      <c r="D145" s="116"/>
      <c r="E145" s="116"/>
      <c r="F145" s="116"/>
      <c r="G145" s="116"/>
      <c r="H145" s="116"/>
      <c r="I145" s="116"/>
      <c r="J145" s="116"/>
      <c r="K145" s="116"/>
      <c r="L145" s="116"/>
      <c r="M145" s="116"/>
      <c r="N145" s="116"/>
    </row>
    <row r="146" spans="1:14" x14ac:dyDescent="0.2">
      <c r="A146" s="116"/>
      <c r="B146" s="116"/>
      <c r="C146" s="116"/>
      <c r="D146" s="116"/>
      <c r="E146" s="116"/>
      <c r="F146" s="116"/>
      <c r="G146" s="116"/>
      <c r="H146" s="116"/>
      <c r="I146" s="116"/>
      <c r="J146" s="116"/>
      <c r="K146" s="116"/>
      <c r="L146" s="116"/>
      <c r="M146" s="116"/>
      <c r="N146" s="116"/>
    </row>
    <row r="147" spans="1:14" x14ac:dyDescent="0.2">
      <c r="A147" s="116"/>
      <c r="B147" s="116"/>
      <c r="C147" s="116"/>
      <c r="D147" s="116"/>
      <c r="E147" s="18"/>
      <c r="F147" s="19" t="s">
        <v>51</v>
      </c>
      <c r="G147" s="19" t="s">
        <v>52</v>
      </c>
      <c r="H147" s="19" t="s">
        <v>53</v>
      </c>
      <c r="I147" s="19" t="s">
        <v>54</v>
      </c>
      <c r="J147" s="19" t="s">
        <v>28</v>
      </c>
      <c r="K147" s="116"/>
      <c r="L147" s="116"/>
      <c r="M147" s="116"/>
      <c r="N147" s="116"/>
    </row>
    <row r="148" spans="1:14" x14ac:dyDescent="0.2">
      <c r="A148" s="116"/>
      <c r="B148" s="116"/>
      <c r="C148" s="116"/>
      <c r="D148" s="116"/>
      <c r="E148" s="18" t="s">
        <v>55</v>
      </c>
      <c r="F148" s="20">
        <f>'2011'!F26+'2011'!G26+'2011'!H26</f>
        <v>0</v>
      </c>
      <c r="G148" s="20">
        <f>'2011'!I26+'2011'!J26+'2011'!K26</f>
        <v>0</v>
      </c>
      <c r="H148" s="20">
        <f>'2011'!L26+'2011'!M26+'2011'!N26</f>
        <v>1</v>
      </c>
      <c r="I148" s="20">
        <f>'2011'!O26+'2011'!P26+'2011'!Q26</f>
        <v>0</v>
      </c>
      <c r="J148" s="20">
        <f>SUM(F148:I148)</f>
        <v>1</v>
      </c>
      <c r="K148" s="116"/>
      <c r="L148" s="116"/>
      <c r="M148" s="116"/>
      <c r="N148" s="116"/>
    </row>
    <row r="149" spans="1:14" x14ac:dyDescent="0.2">
      <c r="A149" s="116"/>
      <c r="B149" s="116"/>
      <c r="C149" s="116"/>
      <c r="D149" s="116"/>
      <c r="E149" s="18" t="s">
        <v>56</v>
      </c>
      <c r="F149" s="20">
        <f>'2012'!F26+'2012'!G26+'2012'!H26</f>
        <v>1</v>
      </c>
      <c r="G149" s="20">
        <f>'2012'!I26+'2012'!J26+'2012'!K26</f>
        <v>0</v>
      </c>
      <c r="H149" s="20">
        <f>'2012'!L26+'2012'!M26+'2012'!N26</f>
        <v>0</v>
      </c>
      <c r="I149" s="20">
        <f>'2012'!O26+'2012'!P26+'2012'!Q26</f>
        <v>2</v>
      </c>
      <c r="J149" s="20">
        <f>SUM(F149:I149)</f>
        <v>3</v>
      </c>
      <c r="K149" s="116"/>
      <c r="L149" s="116"/>
      <c r="M149" s="116"/>
      <c r="N149" s="116"/>
    </row>
    <row r="150" spans="1:14" x14ac:dyDescent="0.2">
      <c r="A150" s="116"/>
      <c r="B150" s="116"/>
      <c r="C150" s="116"/>
      <c r="D150" s="116"/>
      <c r="E150" s="18" t="s">
        <v>57</v>
      </c>
      <c r="F150" s="20">
        <f>'2013'!F23+'2013'!G23+'2013'!H23</f>
        <v>2</v>
      </c>
      <c r="G150" s="20">
        <f>'2013'!I23+'2013'!J23+'2013'!K23</f>
        <v>0</v>
      </c>
      <c r="H150" s="20">
        <f>'2013'!L23+'2013'!M23+'2013'!N23</f>
        <v>1</v>
      </c>
      <c r="I150" s="20">
        <f>'2013'!O23+'2013'!P23+'2013'!Q23</f>
        <v>0</v>
      </c>
      <c r="J150" s="20">
        <f>SUM(F150:I150)</f>
        <v>3</v>
      </c>
      <c r="K150" s="116"/>
      <c r="L150" s="116"/>
      <c r="M150" s="116"/>
      <c r="N150" s="116"/>
    </row>
    <row r="151" spans="1:14" x14ac:dyDescent="0.2">
      <c r="A151" s="116"/>
      <c r="B151" s="116"/>
      <c r="C151" s="116"/>
      <c r="D151" s="116"/>
      <c r="E151" s="18" t="s">
        <v>58</v>
      </c>
      <c r="F151" s="20">
        <f>'2014'!F12+'2014'!G12+'2014'!H12</f>
        <v>0</v>
      </c>
      <c r="G151" s="20">
        <f>'2014'!I12+'2014'!J12+'2014'!K12</f>
        <v>2</v>
      </c>
      <c r="H151" s="20">
        <f>'2014'!L12+'2014'!M12+'2014'!N12</f>
        <v>1</v>
      </c>
      <c r="I151" s="20">
        <f>'2014'!O12+'2014'!P12+'2014'!Q12</f>
        <v>3</v>
      </c>
      <c r="J151" s="20">
        <f>SUM(F151:I151)</f>
        <v>6</v>
      </c>
      <c r="K151" s="116"/>
      <c r="L151" s="116"/>
      <c r="M151" s="116"/>
      <c r="N151" s="116"/>
    </row>
    <row r="152" spans="1:14" x14ac:dyDescent="0.2">
      <c r="A152" s="116"/>
      <c r="B152" s="116"/>
      <c r="C152" s="116"/>
      <c r="D152" s="116"/>
      <c r="E152" s="18" t="s">
        <v>59</v>
      </c>
      <c r="F152" s="20">
        <f>'2015'!F21+'2015'!G21+'2015'!H21</f>
        <v>2</v>
      </c>
      <c r="G152" s="20">
        <f>'2015'!I21+'2015'!J21+'2015'!K21</f>
        <v>0</v>
      </c>
      <c r="H152" s="20">
        <f>'2015'!L21+'2015'!M21+'2015'!N21</f>
        <v>0</v>
      </c>
      <c r="I152" s="20">
        <f>'2015'!O21+'2015'!P21+'2015'!Q21</f>
        <v>0</v>
      </c>
      <c r="J152" s="20">
        <f>SUM(F152:I152)</f>
        <v>2</v>
      </c>
      <c r="K152" s="116"/>
      <c r="L152" s="116"/>
      <c r="M152" s="116"/>
      <c r="N152" s="11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8D279BEC65C44EBCAF757B879113B5" ma:contentTypeVersion="7" ma:contentTypeDescription="Create a new document." ma:contentTypeScope="" ma:versionID="2c36df9ee20cf05646d8106cfb782d5d">
  <xsd:schema xmlns:xsd="http://www.w3.org/2001/XMLSchema" xmlns:xs="http://www.w3.org/2001/XMLSchema" xmlns:p="http://schemas.microsoft.com/office/2006/metadata/properties" xmlns:ns2="faf7b773-99b2-46a9-bf9c-7d40a6c582ad" targetNamespace="http://schemas.microsoft.com/office/2006/metadata/properties" ma:root="true" ma:fieldsID="6eae7e37e1f09dda9e1e9606ac14f203" ns2:_="">
    <xsd:import namespace="faf7b773-99b2-46a9-bf9c-7d40a6c582ad"/>
    <xsd:element name="properties">
      <xsd:complexType>
        <xsd:sequence>
          <xsd:element name="documentManagement">
            <xsd:complexType>
              <xsd:all>
                <xsd:element ref="ns2:Year"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f7b773-99b2-46a9-bf9c-7d40a6c582ad" elementFormDefault="qualified">
    <xsd:import namespace="http://schemas.microsoft.com/office/2006/documentManagement/types"/>
    <xsd:import namespace="http://schemas.microsoft.com/office/infopath/2007/PartnerControls"/>
    <xsd:element name="Year" ma:index="8" nillable="true" ma:displayName="Year" ma:internalName="Year">
      <xsd:simpleType>
        <xsd:restriction base="dms:Text">
          <xsd:maxLength value="4"/>
        </xsd:restriction>
      </xsd:simpleType>
    </xsd:element>
    <xsd:element name="Category" ma:index="9" nillable="true" ma:displayName="Category" ma:format="Dropdown" ma:internalName="Category">
      <xsd:simpleType>
        <xsd:restriction base="dms:Choice">
          <xsd:enumeration value="Culture and Recreation"/>
          <xsd:enumeration value="Equipment Services"/>
          <xsd:enumeration value="Financial Administration"/>
          <xsd:enumeration value="General Administration"/>
          <xsd:enumeration value="Health and Welfare"/>
          <xsd:enumeration value="High Level Reports"/>
          <xsd:enumeration value="Judicial"/>
          <xsd:enumeration value="Legal"/>
          <xsd:enumeration value="Public Facilities"/>
          <xsd:enumeration value="Public Safety"/>
          <xsd:enumeration value="Public Transporta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af7b773-99b2-46a9-bf9c-7d40a6c582ad">Financial Administration</Category>
    <Year xmlns="faf7b773-99b2-46a9-bf9c-7d40a6c582ad">2015</Year>
  </documentManagement>
</p:properties>
</file>

<file path=customXml/itemProps1.xml><?xml version="1.0" encoding="utf-8"?>
<ds:datastoreItem xmlns:ds="http://schemas.openxmlformats.org/officeDocument/2006/customXml" ds:itemID="{08B49BB4-AE25-43D0-A53C-3960F4A65383}"/>
</file>

<file path=customXml/itemProps2.xml><?xml version="1.0" encoding="utf-8"?>
<ds:datastoreItem xmlns:ds="http://schemas.openxmlformats.org/officeDocument/2006/customXml" ds:itemID="{E172E1F3-54AB-49E9-AEB7-FACCF730BE36}"/>
</file>

<file path=customXml/itemProps3.xml><?xml version="1.0" encoding="utf-8"?>
<ds:datastoreItem xmlns:ds="http://schemas.openxmlformats.org/officeDocument/2006/customXml" ds:itemID="{6FF62D22-2317-4C24-8CF3-2582574522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2015</vt:lpstr>
      <vt:lpstr>2014</vt:lpstr>
      <vt:lpstr>2013</vt:lpstr>
      <vt:lpstr>2012</vt:lpstr>
      <vt:lpstr>2011</vt:lpstr>
      <vt:lpstr>Graphs</vt:lpstr>
      <vt:lpstr>'2015'!Print_Area</vt:lpstr>
      <vt:lpstr>'2015'!Print_Titles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FY2015 2nd quarter Financial Administration Purchasing FY2015</dc:title>
  <dc:creator>chaconmari</dc:creator>
  <cp:lastModifiedBy>Ivan Guel</cp:lastModifiedBy>
  <cp:lastPrinted>2014-10-31T13:22:23Z</cp:lastPrinted>
  <dcterms:created xsi:type="dcterms:W3CDTF">2009-03-03T16:24:17Z</dcterms:created>
  <dcterms:modified xsi:type="dcterms:W3CDTF">2015-04-21T16:27:18Z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0x0101005F8D279BEC65C44EBCAF757B879113B5</vt:lpwstr>
  </property>
</Properties>
</file>