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95" windowHeight="11250"/>
  </bookViews>
  <sheets>
    <sheet name="FY 2015" sheetId="1" r:id="rId1"/>
    <sheet name="hList_Frame_1" sheetId="2" state="hidden" r:id="rId2"/>
  </sheets>
  <definedNames>
    <definedName name="_xlnm.Print_Titles" localSheetId="0">'FY 2015'!$1:$1</definedName>
  </definedNames>
  <calcPr calcId="145621"/>
</workbook>
</file>

<file path=xl/calcChain.xml><?xml version="1.0" encoding="utf-8"?>
<calcChain xmlns="http://schemas.openxmlformats.org/spreadsheetml/2006/main">
  <c r="B8" i="2" l="1"/>
  <c r="A8" i="2"/>
  <c r="B7" i="2"/>
  <c r="A7" i="2"/>
  <c r="B6" i="2"/>
  <c r="A6" i="2"/>
  <c r="B5" i="2"/>
  <c r="A5" i="2"/>
  <c r="B4" i="2"/>
  <c r="A4" i="2"/>
  <c r="B3" i="2"/>
  <c r="A3" i="2"/>
  <c r="B2" i="2"/>
  <c r="A2" i="2"/>
  <c r="B1" i="2"/>
  <c r="H17" i="1" s="1"/>
  <c r="A1" i="2"/>
  <c r="C17" i="1"/>
  <c r="G14" i="1"/>
  <c r="G6" i="1" l="1"/>
</calcChain>
</file>

<file path=xl/sharedStrings.xml><?xml version="1.0" encoding="utf-8"?>
<sst xmlns="http://schemas.openxmlformats.org/spreadsheetml/2006/main" count="60" uniqueCount="21">
  <si>
    <t>Check Number</t>
  </si>
  <si>
    <t>Check Date</t>
  </si>
  <si>
    <t>Vendor Name</t>
  </si>
  <si>
    <t>Transaction Amount</t>
  </si>
  <si>
    <t>Description</t>
  </si>
  <si>
    <t>Account Name</t>
  </si>
  <si>
    <t>Department</t>
  </si>
  <si>
    <t>Division</t>
  </si>
  <si>
    <t>Object of Expenditure</t>
  </si>
  <si>
    <t>Project Number</t>
  </si>
  <si>
    <t>HALFF ASSOCIATES INC</t>
  </si>
  <si>
    <t>ARCHITECTURAL&amp;ENGINEERING</t>
  </si>
  <si>
    <t>RIGHT OF WAY ACQUISITION</t>
  </si>
  <si>
    <t>TOLLROAD AUTHORITY</t>
  </si>
  <si>
    <t>ENG-ROAD/BRIDGE CONST</t>
  </si>
  <si>
    <t>OL75IN</t>
  </si>
  <si>
    <t>HNTB CORPORATION</t>
  </si>
  <si>
    <t>PO# 174001</t>
  </si>
  <si>
    <t>CONSULTANTS</t>
  </si>
  <si>
    <t>PO174001</t>
  </si>
  <si>
    <t>ARCH/ENG/PROF DESIGN 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</si>
</sst>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;\-0;0"/>
    <numFmt numFmtId="169" formatCode=";;;@"/>
    <numFmt numFmtId="170" formatCode="&quot;$&quot;#,##0.00_);\(&quot;$&quot;#,##0.00\);&quot;$&quot;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rgb="FF000000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top" wrapText="1"/>
    </xf>
    <xf numFmtId="0" fontId="0" fillId="33" borderId="0" xfId="0" applyFont="1" applyFill="1" applyAlignment="1">
      <alignment wrapText="1"/>
    </xf>
    <xf numFmtId="168" fontId="19" fillId="33" borderId="0" xfId="0" applyNumberFormat="1" applyFont="1" applyFill="1" applyAlignment="1">
      <alignment horizontal="right" vertical="top"/>
    </xf>
    <xf numFmtId="14" fontId="19" fillId="33" borderId="14" xfId="0" applyNumberFormat="1" applyFont="1" applyFill="1" applyBorder="1" applyAlignment="1">
      <alignment horizontal="left" vertical="top"/>
    </xf>
    <xf numFmtId="169" fontId="19" fillId="33" borderId="10" xfId="0" applyNumberFormat="1" applyFont="1" applyFill="1" applyBorder="1" applyAlignment="1">
      <alignment horizontal="left" vertical="top"/>
    </xf>
    <xf numFmtId="170" fontId="19" fillId="33" borderId="0" xfId="0" applyNumberFormat="1" applyFont="1" applyFill="1" applyAlignment="1">
      <alignment horizontal="right" vertical="top"/>
    </xf>
    <xf numFmtId="169" fontId="19" fillId="33" borderId="14" xfId="0" applyNumberFormat="1" applyFont="1" applyFill="1" applyBorder="1" applyAlignment="1">
      <alignment horizontal="left" vertical="top"/>
    </xf>
    <xf numFmtId="0" fontId="0" fillId="33" borderId="18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11" xfId="0" applyFont="1" applyFill="1" applyBorder="1" applyAlignment="1">
      <alignment wrapText="1"/>
    </xf>
    <xf numFmtId="0" fontId="0" fillId="33" borderId="12" xfId="0" applyFont="1" applyFill="1" applyBorder="1" applyAlignment="1">
      <alignment wrapText="1"/>
    </xf>
    <xf numFmtId="0" fontId="0" fillId="33" borderId="13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0" fontId="0" fillId="33" borderId="21" xfId="0" applyFont="1" applyFill="1" applyBorder="1" applyAlignment="1">
      <alignment wrapText="1"/>
    </xf>
    <xf numFmtId="0" fontId="0" fillId="33" borderId="22" xfId="0" applyFont="1" applyFill="1" applyBorder="1" applyAlignment="1">
      <alignment wrapText="1"/>
    </xf>
    <xf numFmtId="0" fontId="0" fillId="33" borderId="23" xfId="0" applyFont="1" applyFill="1" applyBorder="1" applyAlignment="1">
      <alignment wrapText="1"/>
    </xf>
    <xf numFmtId="0" fontId="0" fillId="33" borderId="24" xfId="0" applyFont="1" applyFill="1" applyBorder="1" applyAlignment="1">
      <alignment wrapText="1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168" fontId="19" fillId="33" borderId="15" xfId="0" applyNumberFormat="1" applyFont="1" applyFill="1" applyBorder="1" applyAlignment="1">
      <alignment horizontal="right" vertical="top"/>
    </xf>
    <xf numFmtId="168" fontId="19" fillId="33" borderId="16" xfId="0" applyNumberFormat="1" applyFont="1" applyFill="1" applyBorder="1" applyAlignment="1">
      <alignment horizontal="right" vertical="top"/>
    </xf>
    <xf numFmtId="168" fontId="19" fillId="33" borderId="17" xfId="0" applyNumberFormat="1" applyFont="1" applyFill="1" applyBorder="1" applyAlignment="1">
      <alignment horizontal="right" vertical="top"/>
    </xf>
    <xf numFmtId="170" fontId="19" fillId="33" borderId="15" xfId="0" applyNumberFormat="1" applyFont="1" applyFill="1" applyBorder="1" applyAlignment="1">
      <alignment horizontal="right" vertical="top"/>
    </xf>
    <xf numFmtId="170" fontId="19" fillId="33" borderId="16" xfId="0" applyNumberFormat="1" applyFont="1" applyFill="1" applyBorder="1" applyAlignment="1">
      <alignment horizontal="right" vertical="top"/>
    </xf>
    <xf numFmtId="170" fontId="19" fillId="33" borderId="17" xfId="0" applyNumberFormat="1" applyFont="1" applyFill="1" applyBorder="1" applyAlignment="1">
      <alignment horizontal="right" vertical="top"/>
    </xf>
    <xf numFmtId="169" fontId="19" fillId="33" borderId="15" xfId="0" applyNumberFormat="1" applyFont="1" applyFill="1" applyBorder="1" applyAlignment="1">
      <alignment horizontal="left" vertical="top"/>
    </xf>
    <xf numFmtId="169" fontId="19" fillId="33" borderId="17" xfId="0" applyNumberFormat="1" applyFont="1" applyFill="1" applyBorder="1" applyAlignment="1">
      <alignment horizontal="left" vertical="top"/>
    </xf>
    <xf numFmtId="170" fontId="19" fillId="33" borderId="0" xfId="0" applyNumberFormat="1" applyFont="1" applyFill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workbookViewId="0">
      <selection activeCell="A2" sqref="A2:C2"/>
    </sheetView>
  </sheetViews>
  <sheetFormatPr defaultRowHeight="12.75" x14ac:dyDescent="0.2"/>
  <cols>
    <col min="1" max="1" width="1.42578125" customWidth="1"/>
    <col min="2" max="2" width="5" customWidth="1"/>
    <col min="3" max="3" width="1.85546875" customWidth="1"/>
    <col min="4" max="4" width="11.140625" customWidth="1"/>
    <col min="5" max="5" width="27.140625" customWidth="1"/>
    <col min="6" max="6" width="3.28515625" customWidth="1"/>
    <col min="7" max="7" width="0.28515625" customWidth="1"/>
    <col min="8" max="8" width="11.140625" customWidth="1"/>
    <col min="9" max="9" width="30.7109375" bestFit="1" customWidth="1"/>
    <col min="10" max="10" width="32.5703125" customWidth="1"/>
    <col min="11" max="11" width="23.28515625" customWidth="1"/>
    <col min="12" max="12" width="25.85546875" customWidth="1"/>
    <col min="13" max="13" width="26.28515625" customWidth="1"/>
    <col min="14" max="14" width="6.5703125" customWidth="1"/>
    <col min="15" max="15" width="15.42578125" customWidth="1"/>
    <col min="16" max="16" width="27" customWidth="1"/>
  </cols>
  <sheetData>
    <row r="1" spans="1:16" ht="24.75" customHeight="1" x14ac:dyDescent="0.2">
      <c r="A1" s="18" t="s">
        <v>0</v>
      </c>
      <c r="B1" s="19"/>
      <c r="C1" s="20"/>
      <c r="D1" s="1" t="s">
        <v>1</v>
      </c>
      <c r="E1" s="1" t="s">
        <v>2</v>
      </c>
      <c r="F1" s="18" t="s">
        <v>3</v>
      </c>
      <c r="G1" s="19"/>
      <c r="H1" s="20"/>
      <c r="I1" s="1" t="s">
        <v>4</v>
      </c>
      <c r="J1" s="1" t="s">
        <v>5</v>
      </c>
      <c r="K1" s="1" t="s">
        <v>6</v>
      </c>
      <c r="L1" s="1" t="s">
        <v>7</v>
      </c>
      <c r="M1" s="18" t="s">
        <v>8</v>
      </c>
      <c r="N1" s="20"/>
      <c r="O1" s="1" t="s">
        <v>9</v>
      </c>
      <c r="P1" s="2"/>
    </row>
    <row r="2" spans="1:16" ht="15" customHeight="1" x14ac:dyDescent="0.2">
      <c r="A2" s="21">
        <v>421315</v>
      </c>
      <c r="B2" s="22"/>
      <c r="C2" s="23"/>
      <c r="D2" s="4">
        <v>42192</v>
      </c>
      <c r="E2" s="5" t="s">
        <v>10</v>
      </c>
      <c r="F2" s="24">
        <v>5212.1000000000004</v>
      </c>
      <c r="G2" s="25"/>
      <c r="H2" s="26"/>
      <c r="I2" s="7" t="s">
        <v>11</v>
      </c>
      <c r="J2" s="7" t="s">
        <v>12</v>
      </c>
      <c r="K2" s="7" t="s">
        <v>13</v>
      </c>
      <c r="L2" s="7" t="s">
        <v>14</v>
      </c>
      <c r="M2" s="27" t="s">
        <v>11</v>
      </c>
      <c r="N2" s="28"/>
      <c r="O2" s="7" t="s">
        <v>15</v>
      </c>
      <c r="P2" s="2"/>
    </row>
    <row r="3" spans="1:16" ht="15" customHeight="1" x14ac:dyDescent="0.2">
      <c r="A3" s="21">
        <v>423546</v>
      </c>
      <c r="B3" s="22"/>
      <c r="C3" s="23"/>
      <c r="D3" s="4">
        <v>42234</v>
      </c>
      <c r="E3" s="8"/>
      <c r="F3" s="24">
        <v>7964.55</v>
      </c>
      <c r="G3" s="25"/>
      <c r="H3" s="26"/>
      <c r="I3" s="7" t="s">
        <v>11</v>
      </c>
      <c r="J3" s="7" t="s">
        <v>12</v>
      </c>
      <c r="K3" s="7" t="s">
        <v>13</v>
      </c>
      <c r="L3" s="7" t="s">
        <v>14</v>
      </c>
      <c r="M3" s="27" t="s">
        <v>11</v>
      </c>
      <c r="N3" s="28"/>
      <c r="O3" s="7" t="s">
        <v>15</v>
      </c>
      <c r="P3" s="2"/>
    </row>
    <row r="4" spans="1:16" ht="15" customHeight="1" x14ac:dyDescent="0.2">
      <c r="A4" s="21">
        <v>424780</v>
      </c>
      <c r="B4" s="22"/>
      <c r="C4" s="23"/>
      <c r="D4" s="4">
        <v>42262</v>
      </c>
      <c r="E4" s="9"/>
      <c r="F4" s="24">
        <v>6105</v>
      </c>
      <c r="G4" s="25"/>
      <c r="H4" s="26"/>
      <c r="I4" s="7" t="s">
        <v>11</v>
      </c>
      <c r="J4" s="7" t="s">
        <v>12</v>
      </c>
      <c r="K4" s="7" t="s">
        <v>13</v>
      </c>
      <c r="L4" s="7" t="s">
        <v>14</v>
      </c>
      <c r="M4" s="27" t="s">
        <v>11</v>
      </c>
      <c r="N4" s="28"/>
      <c r="O4" s="7" t="s">
        <v>15</v>
      </c>
      <c r="P4" s="2"/>
    </row>
    <row r="5" spans="1:16" ht="2.2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2"/>
    </row>
    <row r="6" spans="1:16" ht="12.75" customHeight="1" x14ac:dyDescent="0.2">
      <c r="A6" s="13"/>
      <c r="B6" s="2"/>
      <c r="C6" s="2"/>
      <c r="D6" s="2"/>
      <c r="E6" s="2"/>
      <c r="F6" s="2"/>
      <c r="G6" s="29">
        <f>SUM(hList_Frame_1!B1:B3)</f>
        <v>19281.650000000001</v>
      </c>
      <c r="H6" s="29"/>
      <c r="I6" s="2"/>
      <c r="J6" s="2"/>
      <c r="K6" s="2"/>
      <c r="L6" s="2"/>
      <c r="M6" s="2"/>
      <c r="N6" s="2"/>
      <c r="O6" s="14"/>
      <c r="P6" s="2"/>
    </row>
    <row r="7" spans="1:16" ht="14.25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2"/>
    </row>
    <row r="8" spans="1:16" ht="15" customHeight="1" x14ac:dyDescent="0.2">
      <c r="A8" s="21">
        <v>409782</v>
      </c>
      <c r="B8" s="22"/>
      <c r="C8" s="23"/>
      <c r="D8" s="4">
        <v>41954</v>
      </c>
      <c r="E8" s="5" t="s">
        <v>16</v>
      </c>
      <c r="F8" s="24">
        <v>34993.35</v>
      </c>
      <c r="G8" s="25"/>
      <c r="H8" s="26"/>
      <c r="I8" s="7" t="s">
        <v>17</v>
      </c>
      <c r="J8" s="7" t="s">
        <v>18</v>
      </c>
      <c r="K8" s="7" t="s">
        <v>13</v>
      </c>
      <c r="L8" s="7" t="s">
        <v>14</v>
      </c>
      <c r="M8" s="27" t="s">
        <v>17</v>
      </c>
      <c r="N8" s="28"/>
      <c r="O8" s="7" t="s">
        <v>15</v>
      </c>
      <c r="P8" s="2"/>
    </row>
    <row r="9" spans="1:16" ht="15" customHeight="1" x14ac:dyDescent="0.2">
      <c r="A9" s="21">
        <v>410959</v>
      </c>
      <c r="B9" s="22"/>
      <c r="C9" s="23"/>
      <c r="D9" s="4">
        <v>41982</v>
      </c>
      <c r="E9" s="8"/>
      <c r="F9" s="24">
        <v>19996.2</v>
      </c>
      <c r="G9" s="25"/>
      <c r="H9" s="26"/>
      <c r="I9" s="7" t="s">
        <v>19</v>
      </c>
      <c r="J9" s="7" t="s">
        <v>18</v>
      </c>
      <c r="K9" s="7" t="s">
        <v>13</v>
      </c>
      <c r="L9" s="7" t="s">
        <v>14</v>
      </c>
      <c r="M9" s="27" t="s">
        <v>19</v>
      </c>
      <c r="N9" s="28"/>
      <c r="O9" s="7" t="s">
        <v>15</v>
      </c>
      <c r="P9" s="2"/>
    </row>
    <row r="10" spans="1:16" ht="15" customHeight="1" x14ac:dyDescent="0.2">
      <c r="A10" s="21">
        <v>412603</v>
      </c>
      <c r="B10" s="22"/>
      <c r="C10" s="23"/>
      <c r="D10" s="4">
        <v>42024</v>
      </c>
      <c r="E10" s="8"/>
      <c r="F10" s="24">
        <v>4999.05</v>
      </c>
      <c r="G10" s="25"/>
      <c r="H10" s="26"/>
      <c r="I10" s="7" t="s">
        <v>20</v>
      </c>
      <c r="J10" s="7" t="s">
        <v>18</v>
      </c>
      <c r="K10" s="7" t="s">
        <v>13</v>
      </c>
      <c r="L10" s="7" t="s">
        <v>14</v>
      </c>
      <c r="M10" s="27" t="s">
        <v>20</v>
      </c>
      <c r="N10" s="28"/>
      <c r="O10" s="7" t="s">
        <v>15</v>
      </c>
      <c r="P10" s="2"/>
    </row>
    <row r="11" spans="1:16" ht="15" customHeight="1" x14ac:dyDescent="0.2">
      <c r="A11" s="21">
        <v>413604</v>
      </c>
      <c r="B11" s="22"/>
      <c r="C11" s="23"/>
      <c r="D11" s="4">
        <v>42038</v>
      </c>
      <c r="E11" s="8"/>
      <c r="F11" s="24">
        <v>3999.24</v>
      </c>
      <c r="G11" s="25"/>
      <c r="H11" s="26"/>
      <c r="I11" s="7" t="s">
        <v>20</v>
      </c>
      <c r="J11" s="7" t="s">
        <v>18</v>
      </c>
      <c r="K11" s="7" t="s">
        <v>13</v>
      </c>
      <c r="L11" s="7" t="s">
        <v>14</v>
      </c>
      <c r="M11" s="27" t="s">
        <v>20</v>
      </c>
      <c r="N11" s="28"/>
      <c r="O11" s="7" t="s">
        <v>15</v>
      </c>
      <c r="P11" s="2"/>
    </row>
    <row r="12" spans="1:16" ht="15" customHeight="1" x14ac:dyDescent="0.2">
      <c r="A12" s="21">
        <v>414734</v>
      </c>
      <c r="B12" s="22"/>
      <c r="C12" s="23"/>
      <c r="D12" s="4">
        <v>42066</v>
      </c>
      <c r="E12" s="9"/>
      <c r="F12" s="24">
        <v>1999.62</v>
      </c>
      <c r="G12" s="25"/>
      <c r="H12" s="26"/>
      <c r="I12" s="7" t="s">
        <v>20</v>
      </c>
      <c r="J12" s="7" t="s">
        <v>18</v>
      </c>
      <c r="K12" s="7" t="s">
        <v>13</v>
      </c>
      <c r="L12" s="7" t="s">
        <v>14</v>
      </c>
      <c r="M12" s="27" t="s">
        <v>20</v>
      </c>
      <c r="N12" s="28"/>
      <c r="O12" s="7" t="s">
        <v>15</v>
      </c>
      <c r="P12" s="2"/>
    </row>
    <row r="13" spans="1:16" ht="3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2"/>
    </row>
    <row r="14" spans="1:16" ht="12.75" customHeight="1" x14ac:dyDescent="0.2">
      <c r="A14" s="13"/>
      <c r="B14" s="2"/>
      <c r="C14" s="2"/>
      <c r="D14" s="2"/>
      <c r="E14" s="2"/>
      <c r="F14" s="2"/>
      <c r="G14" s="29">
        <f>SUM(hList_Frame_1!B4:B8)</f>
        <v>65987.460000000006</v>
      </c>
      <c r="H14" s="29"/>
      <c r="I14" s="2"/>
      <c r="J14" s="2"/>
      <c r="K14" s="2"/>
      <c r="L14" s="2"/>
      <c r="M14" s="2"/>
      <c r="N14" s="2"/>
      <c r="O14" s="14"/>
      <c r="P14" s="2"/>
    </row>
    <row r="15" spans="1:16" ht="13.5" customHeight="1" x14ac:dyDescent="0.2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2"/>
    </row>
    <row r="16" spans="1:16" ht="3" customHeight="1" x14ac:dyDescent="0.2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  <c r="P16" s="2"/>
    </row>
    <row r="17" spans="1:16" ht="12.75" customHeight="1" x14ac:dyDescent="0.2">
      <c r="A17" s="13"/>
      <c r="B17" s="2"/>
      <c r="C17" s="3">
        <f>COUNT(hList_Frame_1!A1:A8)</f>
        <v>8</v>
      </c>
      <c r="D17" s="2"/>
      <c r="E17" s="2"/>
      <c r="F17" s="2"/>
      <c r="G17" s="2"/>
      <c r="H17" s="6">
        <f>SUM(hList_Frame_1!B1:B8)</f>
        <v>85269.11</v>
      </c>
      <c r="I17" s="2"/>
      <c r="J17" s="2"/>
      <c r="K17" s="2"/>
      <c r="L17" s="2"/>
      <c r="M17" s="2"/>
      <c r="N17" s="2"/>
      <c r="O17" s="14"/>
      <c r="P17" s="2"/>
    </row>
    <row r="18" spans="1:16" ht="14.25" customHeight="1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2"/>
    </row>
    <row r="19" spans="1:16" ht="268.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83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</sheetData>
  <sheetProtection password="E6AA" sheet="1" objects="1" scenarios="1"/>
  <mergeCells count="29">
    <mergeCell ref="A12:C12"/>
    <mergeCell ref="F12:H12"/>
    <mergeCell ref="M12:N12"/>
    <mergeCell ref="G14:H14"/>
    <mergeCell ref="A10:C10"/>
    <mergeCell ref="F10:H10"/>
    <mergeCell ref="M10:N10"/>
    <mergeCell ref="A11:C11"/>
    <mergeCell ref="F11:H11"/>
    <mergeCell ref="M11:N11"/>
    <mergeCell ref="G6:H6"/>
    <mergeCell ref="A8:C8"/>
    <mergeCell ref="F8:H8"/>
    <mergeCell ref="M8:N8"/>
    <mergeCell ref="A9:C9"/>
    <mergeCell ref="F9:H9"/>
    <mergeCell ref="M9:N9"/>
    <mergeCell ref="A3:C3"/>
    <mergeCell ref="F3:H3"/>
    <mergeCell ref="M3:N3"/>
    <mergeCell ref="A4:C4"/>
    <mergeCell ref="F4:H4"/>
    <mergeCell ref="M4:N4"/>
    <mergeCell ref="A1:C1"/>
    <mergeCell ref="F1:H1"/>
    <mergeCell ref="M1:N1"/>
    <mergeCell ref="A2:C2"/>
    <mergeCell ref="F2:H2"/>
    <mergeCell ref="M2:N2"/>
  </mergeCells>
  <pageMargins left="0.248" right="0.248" top="1.07" bottom="0.79200000000000004" header="0.248" footer="0.248"/>
  <pageSetup orientation="landscape" horizontalDpi="0" verticalDpi="0"/>
  <headerFooter>
    <oddHeader>&amp;L&amp;C&amp;B&amp;"Times New Roman"&amp;14Expenditures by Vendor &amp;"Arial"&amp;10 7 &amp;11- &amp;10 2015&amp;R&amp;"Arial"&amp;8Date: 12/17/2015</oddHeader>
    <oddFooter>&amp;L&amp;C&amp;"Arial"&amp;10Page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2.75" x14ac:dyDescent="0.2"/>
  <cols>
    <col min="1" max="2" width="2" bestFit="1" customWidth="1"/>
  </cols>
  <sheetData>
    <row r="1" spans="1:2" x14ac:dyDescent="0.2">
      <c r="A1">
        <f>IF(ISBLANK('FY 2015'!A2),"",IF(ISTEXT('FY 2015'!A2),0,'FY 2015'!A2))</f>
        <v>421315</v>
      </c>
      <c r="B1">
        <f>IF(ISBLANK('FY 2015'!F2),"",IF(ISTEXT('FY 2015'!F2),0,'FY 2015'!F2))</f>
        <v>5212.1000000000004</v>
      </c>
    </row>
    <row r="2" spans="1:2" x14ac:dyDescent="0.2">
      <c r="A2">
        <f>IF(ISBLANK('FY 2015'!A3),"",IF(ISTEXT('FY 2015'!A3),0,'FY 2015'!A3))</f>
        <v>423546</v>
      </c>
      <c r="B2">
        <f>IF(ISBLANK('FY 2015'!F3),"",IF(ISTEXT('FY 2015'!F3),0,'FY 2015'!F3))</f>
        <v>7964.55</v>
      </c>
    </row>
    <row r="3" spans="1:2" x14ac:dyDescent="0.2">
      <c r="A3">
        <f>IF(ISBLANK('FY 2015'!A4),"",IF(ISTEXT('FY 2015'!A4),0,'FY 2015'!A4))</f>
        <v>424780</v>
      </c>
      <c r="B3">
        <f>IF(ISBLANK('FY 2015'!F4),"",IF(ISTEXT('FY 2015'!F4),0,'FY 2015'!F4))</f>
        <v>6105</v>
      </c>
    </row>
    <row r="4" spans="1:2" x14ac:dyDescent="0.2">
      <c r="A4">
        <f>IF(ISBLANK('FY 2015'!A8),"",IF(ISTEXT('FY 2015'!A8),0,'FY 2015'!A8))</f>
        <v>409782</v>
      </c>
      <c r="B4">
        <f>IF(ISBLANK('FY 2015'!F8),"",IF(ISTEXT('FY 2015'!F8),0,'FY 2015'!F8))</f>
        <v>34993.35</v>
      </c>
    </row>
    <row r="5" spans="1:2" x14ac:dyDescent="0.2">
      <c r="A5">
        <f>IF(ISBLANK('FY 2015'!A9),"",IF(ISTEXT('FY 2015'!A9),0,'FY 2015'!A9))</f>
        <v>410959</v>
      </c>
      <c r="B5">
        <f>IF(ISBLANK('FY 2015'!F9),"",IF(ISTEXT('FY 2015'!F9),0,'FY 2015'!F9))</f>
        <v>19996.2</v>
      </c>
    </row>
    <row r="6" spans="1:2" x14ac:dyDescent="0.2">
      <c r="A6">
        <f>IF(ISBLANK('FY 2015'!A10),"",IF(ISTEXT('FY 2015'!A10),0,'FY 2015'!A10))</f>
        <v>412603</v>
      </c>
      <c r="B6">
        <f>IF(ISBLANK('FY 2015'!F10),"",IF(ISTEXT('FY 2015'!F10),0,'FY 2015'!F10))</f>
        <v>4999.05</v>
      </c>
    </row>
    <row r="7" spans="1:2" x14ac:dyDescent="0.2">
      <c r="A7">
        <f>IF(ISBLANK('FY 2015'!A11),"",IF(ISTEXT('FY 2015'!A11),0,'FY 2015'!A11))</f>
        <v>413604</v>
      </c>
      <c r="B7">
        <f>IF(ISBLANK('FY 2015'!F11),"",IF(ISTEXT('FY 2015'!F11),0,'FY 2015'!F11))</f>
        <v>3999.24</v>
      </c>
    </row>
    <row r="8" spans="1:2" x14ac:dyDescent="0.2">
      <c r="A8">
        <f>IF(ISBLANK('FY 2015'!A12),"",IF(ISTEXT('FY 2015'!A12),0,'FY 2015'!A12))</f>
        <v>414734</v>
      </c>
      <c r="B8">
        <f>IF(ISBLANK('FY 2015'!F12),"",IF(ISTEXT('FY 2015'!F12),0,'FY 2015'!F12))</f>
        <v>1999.62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ff2130e-4965-411c-8f55-62f5030a7e45">2015</Year>
    <Category xmlns="fff2130e-4965-411c-8f55-62f5030a7e45">Check Registers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0D569A3977645BD27EEB0CC7D1B6C" ma:contentTypeVersion="3" ma:contentTypeDescription="Create a new document." ma:contentTypeScope="" ma:versionID="bd34ab41adccce0f2e6390350ac454ef">
  <xsd:schema xmlns:xsd="http://www.w3.org/2001/XMLSchema" xmlns:xs="http://www.w3.org/2001/XMLSchema" xmlns:p="http://schemas.microsoft.com/office/2006/metadata/properties" xmlns:ns2="fff2130e-4965-411c-8f55-62f5030a7e45" targetNamespace="http://schemas.microsoft.com/office/2006/metadata/properties" ma:root="true" ma:fieldsID="1a0b11b489b0cc12ade2a3234fa328d4" ns2:_="">
    <xsd:import namespace="fff2130e-4965-411c-8f55-62f5030a7e45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2130e-4965-411c-8f55-62f5030a7e45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format="Dropdown" ma:internalName="Category">
      <xsd:simpleType>
        <xsd:restriction base="dms:Choice">
          <xsd:enumeration value="Check Registers"/>
          <xsd:enumeration value="Election Payroll"/>
          <xsd:enumeration value="General Payroll"/>
          <xsd:enumeration value="Procurement Card"/>
        </xsd:restriction>
      </xsd:simpleType>
    </xsd:element>
    <xsd:element name="Year" ma:index="3" nillable="true" ma:displayName="Year" ma:internalName="Year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5918D-18FD-4CCD-8AEE-950261119802}"/>
</file>

<file path=customXml/itemProps2.xml><?xml version="1.0" encoding="utf-8"?>
<ds:datastoreItem xmlns:ds="http://schemas.openxmlformats.org/officeDocument/2006/customXml" ds:itemID="{DFF49961-D0F3-412A-9560-16A8909A2068}"/>
</file>

<file path=customXml/itemProps3.xml><?xml version="1.0" encoding="utf-8"?>
<ds:datastoreItem xmlns:ds="http://schemas.openxmlformats.org/officeDocument/2006/customXml" ds:itemID="{ABF3915A-BE31-4C7E-BC86-DC40E4E56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 2015</vt:lpstr>
      <vt:lpstr>hList_Frame_1</vt:lpstr>
      <vt:lpstr>'FY 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2015 Toll Road Authority Check Register</dc:title>
  <dc:creator>Linda Riggs</dc:creator>
  <cp:lastModifiedBy>Linda Riggs</cp:lastModifiedBy>
  <dcterms:created xsi:type="dcterms:W3CDTF">2015-12-17T22:55:50Z</dcterms:created>
  <dcterms:modified xsi:type="dcterms:W3CDTF">2015-12-17T22:56:39Z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0x010100F5C0D569A3977645BD27EEB0CC7D1B6C</vt:lpwstr>
  </property>
  <property fmtid="{D5CDD505-2E9C-101B-9397-08002B2CF9AE}" pid="3" name="Register">
    <vt:lpwstr>Check</vt:lpwstr>
  </property>
</Properties>
</file>