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5195" windowHeight="11250"/>
  </bookViews>
  <sheets>
    <sheet name="FY 2016" sheetId="1" r:id="rId1"/>
    <sheet name="hList_Frame_1" sheetId="2" state="hidden" r:id="rId2"/>
  </sheets>
  <definedNames>
    <definedName name="_xlnm.Print_Titles" localSheetId="0">'FY 2016'!$1:$1</definedName>
  </definedNames>
  <calcPr calcId="145621"/>
</workbook>
</file>

<file path=xl/calcChain.xml><?xml version="1.0" encoding="utf-8"?>
<calcChain xmlns="http://schemas.openxmlformats.org/spreadsheetml/2006/main">
  <c r="B17" i="2" l="1"/>
  <c r="G35" i="1" s="1"/>
  <c r="A17" i="2"/>
  <c r="B16" i="2"/>
  <c r="A16" i="2"/>
  <c r="B15" i="2"/>
  <c r="A15" i="2"/>
  <c r="B14" i="2"/>
  <c r="G29" i="1" s="1"/>
  <c r="A14" i="2"/>
  <c r="B13" i="2"/>
  <c r="A13" i="2"/>
  <c r="B12" i="2"/>
  <c r="H21" i="1" s="1"/>
  <c r="A12" i="2"/>
  <c r="B11" i="2"/>
  <c r="A11" i="2"/>
  <c r="B10" i="2"/>
  <c r="A10" i="2"/>
  <c r="B9" i="2"/>
  <c r="A9" i="2"/>
  <c r="B8" i="2"/>
  <c r="A8" i="2"/>
  <c r="B7" i="2"/>
  <c r="A7" i="2"/>
  <c r="B6" i="2"/>
  <c r="A6" i="2"/>
  <c r="B5" i="2"/>
  <c r="A5" i="2"/>
  <c r="B4" i="2"/>
  <c r="A4" i="2"/>
  <c r="B3" i="2"/>
  <c r="A3" i="2"/>
  <c r="B2" i="2"/>
  <c r="A2" i="2"/>
  <c r="B1" i="2"/>
  <c r="G10" i="1" s="1"/>
  <c r="A1" i="2"/>
  <c r="C38" i="1"/>
  <c r="H25" i="1"/>
  <c r="H17" i="1"/>
  <c r="G38" i="1" l="1"/>
</calcChain>
</file>

<file path=xl/sharedStrings.xml><?xml version="1.0" encoding="utf-8"?>
<sst xmlns="http://schemas.openxmlformats.org/spreadsheetml/2006/main" count="93" uniqueCount="31">
  <si>
    <t>Check Number</t>
  </si>
  <si>
    <t>Check Date</t>
  </si>
  <si>
    <t>Vendor Name</t>
  </si>
  <si>
    <t>Transaction Amount</t>
  </si>
  <si>
    <t>Description</t>
  </si>
  <si>
    <t>Account Name</t>
  </si>
  <si>
    <t>Department</t>
  </si>
  <si>
    <t>Division</t>
  </si>
  <si>
    <t>Object of Expenditure</t>
  </si>
  <si>
    <t>Project Number</t>
  </si>
  <si>
    <t>PYLES WHATLEY CORPORATION</t>
  </si>
  <si>
    <t>FINANCIAL/ACCOUNTANCY SER</t>
  </si>
  <si>
    <t>RIGHT OF WAY ACQUISITION</t>
  </si>
  <si>
    <t>TOLLROAD AUTHORITY</t>
  </si>
  <si>
    <t>ENG-ROAD/BRIDGE CONST</t>
  </si>
  <si>
    <t>OL75IN</t>
  </si>
  <si>
    <t>OL003</t>
  </si>
  <si>
    <t>BANOWSKY &amp; LEVINE</t>
  </si>
  <si>
    <t>MISC PROFESSIONAL SERVICE</t>
  </si>
  <si>
    <t>LEGAL EXPENSE</t>
  </si>
  <si>
    <t>BLOLG</t>
  </si>
  <si>
    <t>BLCAM</t>
  </si>
  <si>
    <t>HALFF ASSOCIATES INC</t>
  </si>
  <si>
    <t>PO# 186847</t>
  </si>
  <si>
    <t>HNTB CORPORATION</t>
  </si>
  <si>
    <t>PO# 174001</t>
  </si>
  <si>
    <t>CONSULTANTS</t>
  </si>
  <si>
    <t>CH2M HILL ENGINEERS INC</t>
  </si>
  <si>
    <t>CONSULTING SERVICES</t>
  </si>
  <si>
    <t>OLSCH1</t>
  </si>
  <si>
    <t>AMEC FOSTER WHEELER ENVIRONMENT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</si>
</sst>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;\-0;0"/>
    <numFmt numFmtId="169" formatCode=";;;@"/>
    <numFmt numFmtId="170" formatCode="&quot;$&quot;#,##0.00_);\(&quot;$&quot;#,##0.00\);&quot;$&quot;0.00_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0"/>
      <color rgb="FF000000"/>
      <name val="Arial"/>
      <charset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>
      <alignment wrapText="1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7">
    <xf numFmtId="0" fontId="18" fillId="0" borderId="0" xfId="0" applyFont="1" applyAlignment="1">
      <alignment wrapText="1"/>
    </xf>
    <xf numFmtId="0" fontId="19" fillId="33" borderId="10" xfId="0" applyFont="1" applyFill="1" applyBorder="1" applyAlignment="1">
      <alignment horizontal="center" vertical="top" wrapText="1"/>
    </xf>
    <xf numFmtId="0" fontId="0" fillId="33" borderId="0" xfId="0" applyFont="1" applyFill="1" applyAlignment="1">
      <alignment wrapText="1"/>
    </xf>
    <xf numFmtId="168" fontId="19" fillId="33" borderId="0" xfId="0" applyNumberFormat="1" applyFont="1" applyFill="1" applyAlignment="1">
      <alignment horizontal="right" vertical="top"/>
    </xf>
    <xf numFmtId="14" fontId="19" fillId="33" borderId="10" xfId="0" applyNumberFormat="1" applyFont="1" applyFill="1" applyBorder="1" applyAlignment="1">
      <alignment horizontal="left" vertical="top"/>
    </xf>
    <xf numFmtId="169" fontId="19" fillId="33" borderId="10" xfId="0" applyNumberFormat="1" applyFont="1" applyFill="1" applyBorder="1" applyAlignment="1">
      <alignment horizontal="left" vertical="top"/>
    </xf>
    <xf numFmtId="170" fontId="19" fillId="33" borderId="0" xfId="0" applyNumberFormat="1" applyFont="1" applyFill="1" applyAlignment="1">
      <alignment horizontal="right" vertical="top"/>
    </xf>
    <xf numFmtId="0" fontId="0" fillId="33" borderId="15" xfId="0" applyFont="1" applyFill="1" applyBorder="1" applyAlignment="1">
      <alignment wrapText="1"/>
    </xf>
    <xf numFmtId="0" fontId="0" fillId="33" borderId="14" xfId="0" applyFont="1" applyFill="1" applyBorder="1" applyAlignment="1">
      <alignment wrapText="1"/>
    </xf>
    <xf numFmtId="169" fontId="19" fillId="33" borderId="14" xfId="0" applyNumberFormat="1" applyFont="1" applyFill="1" applyBorder="1" applyAlignment="1">
      <alignment horizontal="left" vertical="top"/>
    </xf>
    <xf numFmtId="0" fontId="0" fillId="33" borderId="18" xfId="0" applyFont="1" applyFill="1" applyBorder="1" applyAlignment="1">
      <alignment wrapText="1"/>
    </xf>
    <xf numFmtId="0" fontId="0" fillId="33" borderId="17" xfId="0" applyFont="1" applyFill="1" applyBorder="1" applyAlignment="1">
      <alignment wrapText="1"/>
    </xf>
    <xf numFmtId="169" fontId="19" fillId="33" borderId="17" xfId="0" applyNumberFormat="1" applyFont="1" applyFill="1" applyBorder="1" applyAlignment="1">
      <alignment horizontal="left" vertical="top"/>
    </xf>
    <xf numFmtId="14" fontId="19" fillId="33" borderId="21" xfId="0" applyNumberFormat="1" applyFont="1" applyFill="1" applyBorder="1" applyAlignment="1">
      <alignment horizontal="left" vertical="top"/>
    </xf>
    <xf numFmtId="169" fontId="19" fillId="33" borderId="21" xfId="0" applyNumberFormat="1" applyFont="1" applyFill="1" applyBorder="1" applyAlignment="1">
      <alignment horizontal="left" vertical="top"/>
    </xf>
    <xf numFmtId="0" fontId="0" fillId="33" borderId="11" xfId="0" applyFont="1" applyFill="1" applyBorder="1" applyAlignment="1">
      <alignment wrapText="1"/>
    </xf>
    <xf numFmtId="0" fontId="0" fillId="33" borderId="12" xfId="0" applyFont="1" applyFill="1" applyBorder="1" applyAlignment="1">
      <alignment wrapText="1"/>
    </xf>
    <xf numFmtId="0" fontId="0" fillId="33" borderId="13" xfId="0" applyFont="1" applyFill="1" applyBorder="1" applyAlignment="1">
      <alignment wrapText="1"/>
    </xf>
    <xf numFmtId="0" fontId="0" fillId="33" borderId="16" xfId="0" applyFont="1" applyFill="1" applyBorder="1" applyAlignment="1">
      <alignment wrapText="1"/>
    </xf>
    <xf numFmtId="0" fontId="0" fillId="33" borderId="19" xfId="0" applyFont="1" applyFill="1" applyBorder="1" applyAlignment="1">
      <alignment wrapText="1"/>
    </xf>
    <xf numFmtId="0" fontId="0" fillId="33" borderId="20" xfId="0" applyFont="1" applyFill="1" applyBorder="1" applyAlignment="1">
      <alignment wrapText="1"/>
    </xf>
    <xf numFmtId="0" fontId="19" fillId="33" borderId="22" xfId="0" applyFont="1" applyFill="1" applyBorder="1" applyAlignment="1">
      <alignment horizontal="center" vertical="top" wrapText="1"/>
    </xf>
    <xf numFmtId="0" fontId="19" fillId="33" borderId="23" xfId="0" applyFont="1" applyFill="1" applyBorder="1" applyAlignment="1">
      <alignment horizontal="center" vertical="top" wrapText="1"/>
    </xf>
    <xf numFmtId="0" fontId="19" fillId="33" borderId="24" xfId="0" applyFont="1" applyFill="1" applyBorder="1" applyAlignment="1">
      <alignment horizontal="center" vertical="top" wrapText="1"/>
    </xf>
    <xf numFmtId="168" fontId="19" fillId="33" borderId="11" xfId="0" applyNumberFormat="1" applyFont="1" applyFill="1" applyBorder="1" applyAlignment="1">
      <alignment horizontal="right" vertical="top"/>
    </xf>
    <xf numFmtId="168" fontId="19" fillId="33" borderId="12" xfId="0" applyNumberFormat="1" applyFont="1" applyFill="1" applyBorder="1" applyAlignment="1">
      <alignment horizontal="right" vertical="top"/>
    </xf>
    <xf numFmtId="168" fontId="19" fillId="33" borderId="13" xfId="0" applyNumberFormat="1" applyFont="1" applyFill="1" applyBorder="1" applyAlignment="1">
      <alignment horizontal="right" vertical="top"/>
    </xf>
    <xf numFmtId="170" fontId="19" fillId="33" borderId="11" xfId="0" applyNumberFormat="1" applyFont="1" applyFill="1" applyBorder="1" applyAlignment="1">
      <alignment horizontal="right" vertical="top"/>
    </xf>
    <xf numFmtId="170" fontId="19" fillId="33" borderId="12" xfId="0" applyNumberFormat="1" applyFont="1" applyFill="1" applyBorder="1" applyAlignment="1">
      <alignment horizontal="right" vertical="top"/>
    </xf>
    <xf numFmtId="170" fontId="19" fillId="33" borderId="13" xfId="0" applyNumberFormat="1" applyFont="1" applyFill="1" applyBorder="1" applyAlignment="1">
      <alignment horizontal="right" vertical="top"/>
    </xf>
    <xf numFmtId="169" fontId="19" fillId="33" borderId="11" xfId="0" applyNumberFormat="1" applyFont="1" applyFill="1" applyBorder="1" applyAlignment="1">
      <alignment horizontal="left" vertical="top"/>
    </xf>
    <xf numFmtId="169" fontId="19" fillId="33" borderId="13" xfId="0" applyNumberFormat="1" applyFont="1" applyFill="1" applyBorder="1" applyAlignment="1">
      <alignment horizontal="left" vertical="top"/>
    </xf>
    <xf numFmtId="0" fontId="0" fillId="33" borderId="15" xfId="0" applyFont="1" applyFill="1" applyBorder="1" applyAlignment="1">
      <alignment wrapText="1"/>
    </xf>
    <xf numFmtId="0" fontId="0" fillId="33" borderId="0" xfId="0" applyFont="1" applyFill="1" applyBorder="1" applyAlignment="1">
      <alignment wrapText="1"/>
    </xf>
    <xf numFmtId="0" fontId="0" fillId="33" borderId="16" xfId="0" applyFont="1" applyFill="1" applyBorder="1" applyAlignment="1">
      <alignment wrapText="1"/>
    </xf>
    <xf numFmtId="0" fontId="0" fillId="33" borderId="18" xfId="0" applyFont="1" applyFill="1" applyBorder="1" applyAlignment="1">
      <alignment wrapText="1"/>
    </xf>
    <xf numFmtId="0" fontId="0" fillId="33" borderId="19" xfId="0" applyFont="1" applyFill="1" applyBorder="1" applyAlignment="1">
      <alignment wrapText="1"/>
    </xf>
    <xf numFmtId="0" fontId="0" fillId="33" borderId="20" xfId="0" applyFont="1" applyFill="1" applyBorder="1" applyAlignment="1">
      <alignment wrapText="1"/>
    </xf>
    <xf numFmtId="168" fontId="19" fillId="33" borderId="22" xfId="0" applyNumberFormat="1" applyFont="1" applyFill="1" applyBorder="1" applyAlignment="1">
      <alignment horizontal="right" vertical="top"/>
    </xf>
    <xf numFmtId="168" fontId="19" fillId="33" borderId="23" xfId="0" applyNumberFormat="1" applyFont="1" applyFill="1" applyBorder="1" applyAlignment="1">
      <alignment horizontal="right" vertical="top"/>
    </xf>
    <xf numFmtId="168" fontId="19" fillId="33" borderId="24" xfId="0" applyNumberFormat="1" applyFont="1" applyFill="1" applyBorder="1" applyAlignment="1">
      <alignment horizontal="right" vertical="top"/>
    </xf>
    <xf numFmtId="170" fontId="19" fillId="33" borderId="22" xfId="0" applyNumberFormat="1" applyFont="1" applyFill="1" applyBorder="1" applyAlignment="1">
      <alignment horizontal="right" vertical="top"/>
    </xf>
    <xf numFmtId="170" fontId="19" fillId="33" borderId="23" xfId="0" applyNumberFormat="1" applyFont="1" applyFill="1" applyBorder="1" applyAlignment="1">
      <alignment horizontal="right" vertical="top"/>
    </xf>
    <xf numFmtId="170" fontId="19" fillId="33" borderId="24" xfId="0" applyNumberFormat="1" applyFont="1" applyFill="1" applyBorder="1" applyAlignment="1">
      <alignment horizontal="right" vertical="top"/>
    </xf>
    <xf numFmtId="169" fontId="19" fillId="33" borderId="22" xfId="0" applyNumberFormat="1" applyFont="1" applyFill="1" applyBorder="1" applyAlignment="1">
      <alignment horizontal="left" vertical="top"/>
    </xf>
    <xf numFmtId="169" fontId="19" fillId="33" borderId="24" xfId="0" applyNumberFormat="1" applyFont="1" applyFill="1" applyBorder="1" applyAlignment="1">
      <alignment horizontal="left" vertical="top"/>
    </xf>
    <xf numFmtId="170" fontId="19" fillId="33" borderId="0" xfId="0" applyNumberFormat="1" applyFont="1" applyFill="1" applyAlignment="1">
      <alignment horizontal="righ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showGridLines="0" tabSelected="1" workbookViewId="0">
      <selection activeCell="E12" sqref="E12"/>
    </sheetView>
  </sheetViews>
  <sheetFormatPr defaultRowHeight="12.75" x14ac:dyDescent="0.2"/>
  <cols>
    <col min="1" max="1" width="1.42578125" customWidth="1"/>
    <col min="2" max="2" width="3.85546875" customWidth="1"/>
    <col min="3" max="3" width="3" customWidth="1"/>
    <col min="4" max="4" width="11.140625" customWidth="1"/>
    <col min="5" max="5" width="27.140625" customWidth="1"/>
    <col min="6" max="6" width="3.5703125" customWidth="1"/>
    <col min="7" max="7" width="1" customWidth="1"/>
    <col min="8" max="8" width="10.140625" customWidth="1"/>
    <col min="9" max="9" width="34.7109375" customWidth="1"/>
    <col min="10" max="10" width="27.28515625" bestFit="1" customWidth="1"/>
    <col min="11" max="11" width="22" bestFit="1" customWidth="1"/>
    <col min="12" max="12" width="25.85546875" customWidth="1"/>
    <col min="13" max="13" width="26.28515625" customWidth="1"/>
    <col min="14" max="14" width="5.5703125" customWidth="1"/>
    <col min="15" max="15" width="15.140625" customWidth="1"/>
    <col min="16" max="16" width="28.28515625" customWidth="1"/>
  </cols>
  <sheetData>
    <row r="1" spans="1:16" ht="26.25" customHeight="1" x14ac:dyDescent="0.2">
      <c r="A1" s="21" t="s">
        <v>0</v>
      </c>
      <c r="B1" s="22"/>
      <c r="C1" s="23"/>
      <c r="D1" s="1" t="s">
        <v>1</v>
      </c>
      <c r="E1" s="1" t="s">
        <v>2</v>
      </c>
      <c r="F1" s="21" t="s">
        <v>3</v>
      </c>
      <c r="G1" s="22"/>
      <c r="H1" s="23"/>
      <c r="I1" s="1" t="s">
        <v>4</v>
      </c>
      <c r="J1" s="1" t="s">
        <v>5</v>
      </c>
      <c r="K1" s="1" t="s">
        <v>6</v>
      </c>
      <c r="L1" s="1" t="s">
        <v>7</v>
      </c>
      <c r="M1" s="21" t="s">
        <v>8</v>
      </c>
      <c r="N1" s="23"/>
      <c r="O1" s="1" t="s">
        <v>9</v>
      </c>
      <c r="P1" s="2"/>
    </row>
    <row r="2" spans="1:16" ht="14.25" customHeight="1" x14ac:dyDescent="0.2">
      <c r="A2" s="24">
        <v>434476</v>
      </c>
      <c r="B2" s="25"/>
      <c r="C2" s="26"/>
      <c r="D2" s="4">
        <v>42451</v>
      </c>
      <c r="E2" s="5" t="s">
        <v>10</v>
      </c>
      <c r="F2" s="27">
        <v>15000</v>
      </c>
      <c r="G2" s="28"/>
      <c r="H2" s="29"/>
      <c r="I2" s="5" t="s">
        <v>11</v>
      </c>
      <c r="J2" s="5" t="s">
        <v>12</v>
      </c>
      <c r="K2" s="5" t="s">
        <v>13</v>
      </c>
      <c r="L2" s="5" t="s">
        <v>14</v>
      </c>
      <c r="M2" s="30" t="s">
        <v>11</v>
      </c>
      <c r="N2" s="31"/>
      <c r="O2" s="5" t="s">
        <v>15</v>
      </c>
      <c r="P2" s="2"/>
    </row>
    <row r="3" spans="1:16" ht="13.5" customHeight="1" x14ac:dyDescent="0.2">
      <c r="A3" s="32"/>
      <c r="B3" s="33"/>
      <c r="C3" s="34"/>
      <c r="D3" s="8"/>
      <c r="E3" s="8"/>
      <c r="F3" s="32"/>
      <c r="G3" s="33"/>
      <c r="H3" s="34"/>
      <c r="I3" s="8"/>
      <c r="J3" s="8"/>
      <c r="K3" s="8"/>
      <c r="L3" s="8"/>
      <c r="M3" s="32"/>
      <c r="N3" s="34"/>
      <c r="O3" s="9" t="s">
        <v>15</v>
      </c>
      <c r="P3" s="2"/>
    </row>
    <row r="4" spans="1:16" ht="13.5" customHeight="1" x14ac:dyDescent="0.2">
      <c r="A4" s="32"/>
      <c r="B4" s="33"/>
      <c r="C4" s="34"/>
      <c r="D4" s="8"/>
      <c r="E4" s="8"/>
      <c r="F4" s="32"/>
      <c r="G4" s="33"/>
      <c r="H4" s="34"/>
      <c r="I4" s="8"/>
      <c r="J4" s="8"/>
      <c r="K4" s="8"/>
      <c r="L4" s="8"/>
      <c r="M4" s="32"/>
      <c r="N4" s="34"/>
      <c r="O4" s="9" t="s">
        <v>15</v>
      </c>
      <c r="P4" s="2"/>
    </row>
    <row r="5" spans="1:16" ht="13.5" customHeight="1" x14ac:dyDescent="0.2">
      <c r="A5" s="32"/>
      <c r="B5" s="33"/>
      <c r="C5" s="34"/>
      <c r="D5" s="8"/>
      <c r="E5" s="8"/>
      <c r="F5" s="32"/>
      <c r="G5" s="33"/>
      <c r="H5" s="34"/>
      <c r="I5" s="8"/>
      <c r="J5" s="8"/>
      <c r="K5" s="8"/>
      <c r="L5" s="8"/>
      <c r="M5" s="32"/>
      <c r="N5" s="34"/>
      <c r="O5" s="9" t="s">
        <v>15</v>
      </c>
      <c r="P5" s="2"/>
    </row>
    <row r="6" spans="1:16" ht="13.5" customHeight="1" x14ac:dyDescent="0.2">
      <c r="A6" s="32"/>
      <c r="B6" s="33"/>
      <c r="C6" s="34"/>
      <c r="D6" s="8"/>
      <c r="E6" s="8"/>
      <c r="F6" s="32"/>
      <c r="G6" s="33"/>
      <c r="H6" s="34"/>
      <c r="I6" s="8"/>
      <c r="J6" s="8"/>
      <c r="K6" s="8"/>
      <c r="L6" s="8"/>
      <c r="M6" s="32"/>
      <c r="N6" s="34"/>
      <c r="O6" s="9" t="s">
        <v>15</v>
      </c>
      <c r="P6" s="2"/>
    </row>
    <row r="7" spans="1:16" ht="13.5" customHeight="1" x14ac:dyDescent="0.2">
      <c r="A7" s="35"/>
      <c r="B7" s="36"/>
      <c r="C7" s="37"/>
      <c r="D7" s="11"/>
      <c r="E7" s="8"/>
      <c r="F7" s="35"/>
      <c r="G7" s="36"/>
      <c r="H7" s="37"/>
      <c r="I7" s="11"/>
      <c r="J7" s="11"/>
      <c r="K7" s="11"/>
      <c r="L7" s="11"/>
      <c r="M7" s="35"/>
      <c r="N7" s="37"/>
      <c r="O7" s="12" t="s">
        <v>15</v>
      </c>
      <c r="P7" s="2"/>
    </row>
    <row r="8" spans="1:16" ht="14.25" customHeight="1" x14ac:dyDescent="0.2">
      <c r="A8" s="38">
        <v>436370</v>
      </c>
      <c r="B8" s="39"/>
      <c r="C8" s="40"/>
      <c r="D8" s="13">
        <v>42486</v>
      </c>
      <c r="E8" s="11"/>
      <c r="F8" s="41">
        <v>3000</v>
      </c>
      <c r="G8" s="42"/>
      <c r="H8" s="43"/>
      <c r="I8" s="14" t="s">
        <v>11</v>
      </c>
      <c r="J8" s="14" t="s">
        <v>12</v>
      </c>
      <c r="K8" s="14" t="s">
        <v>13</v>
      </c>
      <c r="L8" s="14" t="s">
        <v>14</v>
      </c>
      <c r="M8" s="44" t="s">
        <v>11</v>
      </c>
      <c r="N8" s="45"/>
      <c r="O8" s="14" t="s">
        <v>16</v>
      </c>
      <c r="P8" s="2"/>
    </row>
    <row r="9" spans="1:16" ht="3" customHeight="1" x14ac:dyDescent="0.2">
      <c r="A9" s="15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7"/>
      <c r="P9" s="2"/>
    </row>
    <row r="10" spans="1:16" ht="13.5" customHeight="1" x14ac:dyDescent="0.2">
      <c r="A10" s="7"/>
      <c r="B10" s="2"/>
      <c r="C10" s="2"/>
      <c r="D10" s="2"/>
      <c r="E10" s="2"/>
      <c r="F10" s="2"/>
      <c r="G10" s="46">
        <f>SUM(hList_Frame_1!B1:B7)</f>
        <v>18000</v>
      </c>
      <c r="H10" s="46"/>
      <c r="I10" s="2"/>
      <c r="J10" s="2"/>
      <c r="K10" s="2"/>
      <c r="L10" s="2"/>
      <c r="M10" s="2"/>
      <c r="N10" s="2"/>
      <c r="O10" s="18"/>
      <c r="P10" s="2"/>
    </row>
    <row r="11" spans="1:16" ht="12.75" customHeight="1" x14ac:dyDescent="0.2">
      <c r="A11" s="10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20"/>
      <c r="P11" s="2"/>
    </row>
    <row r="12" spans="1:16" ht="14.25" customHeight="1" x14ac:dyDescent="0.2">
      <c r="A12" s="38">
        <v>433192</v>
      </c>
      <c r="B12" s="39"/>
      <c r="C12" s="40"/>
      <c r="D12" s="13">
        <v>42430</v>
      </c>
      <c r="E12" s="5" t="s">
        <v>17</v>
      </c>
      <c r="F12" s="41">
        <v>956.25</v>
      </c>
      <c r="G12" s="42"/>
      <c r="H12" s="43"/>
      <c r="I12" s="14" t="s">
        <v>18</v>
      </c>
      <c r="J12" s="14" t="s">
        <v>19</v>
      </c>
      <c r="K12" s="14" t="s">
        <v>13</v>
      </c>
      <c r="L12" s="14" t="s">
        <v>14</v>
      </c>
      <c r="M12" s="44" t="s">
        <v>18</v>
      </c>
      <c r="N12" s="45"/>
      <c r="O12" s="14" t="s">
        <v>20</v>
      </c>
      <c r="P12" s="2"/>
    </row>
    <row r="13" spans="1:16" ht="14.25" customHeight="1" x14ac:dyDescent="0.2">
      <c r="A13" s="38">
        <v>435142</v>
      </c>
      <c r="B13" s="39"/>
      <c r="C13" s="40"/>
      <c r="D13" s="13">
        <v>42465</v>
      </c>
      <c r="E13" s="8"/>
      <c r="F13" s="41">
        <v>956.25</v>
      </c>
      <c r="G13" s="42"/>
      <c r="H13" s="43"/>
      <c r="I13" s="14" t="s">
        <v>18</v>
      </c>
      <c r="J13" s="14" t="s">
        <v>19</v>
      </c>
      <c r="K13" s="14" t="s">
        <v>13</v>
      </c>
      <c r="L13" s="14" t="s">
        <v>14</v>
      </c>
      <c r="M13" s="44" t="s">
        <v>18</v>
      </c>
      <c r="N13" s="45"/>
      <c r="O13" s="14" t="s">
        <v>20</v>
      </c>
      <c r="P13" s="2"/>
    </row>
    <row r="14" spans="1:16" ht="14.25" customHeight="1" x14ac:dyDescent="0.2">
      <c r="A14" s="38">
        <v>438800</v>
      </c>
      <c r="B14" s="39"/>
      <c r="C14" s="40"/>
      <c r="D14" s="13">
        <v>42535</v>
      </c>
      <c r="E14" s="8"/>
      <c r="F14" s="41">
        <v>225</v>
      </c>
      <c r="G14" s="42"/>
      <c r="H14" s="43"/>
      <c r="I14" s="14" t="s">
        <v>18</v>
      </c>
      <c r="J14" s="14" t="s">
        <v>19</v>
      </c>
      <c r="K14" s="14" t="s">
        <v>13</v>
      </c>
      <c r="L14" s="14" t="s">
        <v>14</v>
      </c>
      <c r="M14" s="44" t="s">
        <v>18</v>
      </c>
      <c r="N14" s="45"/>
      <c r="O14" s="14" t="s">
        <v>20</v>
      </c>
      <c r="P14" s="2"/>
    </row>
    <row r="15" spans="1:16" ht="14.25" customHeight="1" x14ac:dyDescent="0.2">
      <c r="A15" s="38">
        <v>438801</v>
      </c>
      <c r="B15" s="39"/>
      <c r="C15" s="40"/>
      <c r="D15" s="13">
        <v>42535</v>
      </c>
      <c r="E15" s="11"/>
      <c r="F15" s="41">
        <v>1293.75</v>
      </c>
      <c r="G15" s="42"/>
      <c r="H15" s="43"/>
      <c r="I15" s="14" t="s">
        <v>18</v>
      </c>
      <c r="J15" s="14" t="s">
        <v>19</v>
      </c>
      <c r="K15" s="14" t="s">
        <v>13</v>
      </c>
      <c r="L15" s="14" t="s">
        <v>14</v>
      </c>
      <c r="M15" s="44" t="s">
        <v>18</v>
      </c>
      <c r="N15" s="45"/>
      <c r="O15" s="14" t="s">
        <v>21</v>
      </c>
      <c r="P15" s="2"/>
    </row>
    <row r="16" spans="1:16" ht="3" customHeight="1" x14ac:dyDescent="0.2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7"/>
      <c r="P16" s="2"/>
    </row>
    <row r="17" spans="1:16" ht="13.5" customHeight="1" x14ac:dyDescent="0.2">
      <c r="A17" s="7"/>
      <c r="B17" s="2"/>
      <c r="C17" s="2"/>
      <c r="D17" s="2"/>
      <c r="E17" s="2"/>
      <c r="F17" s="2"/>
      <c r="G17" s="2"/>
      <c r="H17" s="6">
        <f>SUM(hList_Frame_1!B8:B11)</f>
        <v>3431.25</v>
      </c>
      <c r="I17" s="2"/>
      <c r="J17" s="2"/>
      <c r="K17" s="2"/>
      <c r="L17" s="2"/>
      <c r="M17" s="2"/>
      <c r="N17" s="2"/>
      <c r="O17" s="18"/>
      <c r="P17" s="2"/>
    </row>
    <row r="18" spans="1:16" ht="12.75" customHeight="1" x14ac:dyDescent="0.2">
      <c r="A18" s="10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20"/>
      <c r="P18" s="2"/>
    </row>
    <row r="19" spans="1:16" ht="14.25" customHeight="1" x14ac:dyDescent="0.2">
      <c r="A19" s="38">
        <v>426777</v>
      </c>
      <c r="B19" s="39"/>
      <c r="C19" s="40"/>
      <c r="D19" s="13">
        <v>42297</v>
      </c>
      <c r="E19" s="14" t="s">
        <v>22</v>
      </c>
      <c r="F19" s="41">
        <v>1718.35</v>
      </c>
      <c r="G19" s="42"/>
      <c r="H19" s="43"/>
      <c r="I19" s="14" t="s">
        <v>23</v>
      </c>
      <c r="J19" s="14" t="s">
        <v>12</v>
      </c>
      <c r="K19" s="14" t="s">
        <v>13</v>
      </c>
      <c r="L19" s="14" t="s">
        <v>14</v>
      </c>
      <c r="M19" s="44" t="s">
        <v>23</v>
      </c>
      <c r="N19" s="45"/>
      <c r="O19" s="14" t="s">
        <v>15</v>
      </c>
      <c r="P19" s="2"/>
    </row>
    <row r="20" spans="1:16" ht="2.25" customHeight="1" x14ac:dyDescent="0.2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7"/>
      <c r="P20" s="2"/>
    </row>
    <row r="21" spans="1:16" ht="13.5" customHeight="1" x14ac:dyDescent="0.2">
      <c r="A21" s="7"/>
      <c r="B21" s="2"/>
      <c r="C21" s="2"/>
      <c r="D21" s="2"/>
      <c r="E21" s="2"/>
      <c r="F21" s="2"/>
      <c r="G21" s="2"/>
      <c r="H21" s="6">
        <f>SUM(hList_Frame_1!B12:B12)</f>
        <v>1718.35</v>
      </c>
      <c r="I21" s="2"/>
      <c r="J21" s="2"/>
      <c r="K21" s="2"/>
      <c r="L21" s="2"/>
      <c r="M21" s="2"/>
      <c r="N21" s="2"/>
      <c r="O21" s="18"/>
      <c r="P21" s="2"/>
    </row>
    <row r="22" spans="1:16" ht="13.5" customHeight="1" x14ac:dyDescent="0.2">
      <c r="A22" s="10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2"/>
    </row>
    <row r="23" spans="1:16" ht="14.25" customHeight="1" x14ac:dyDescent="0.2">
      <c r="A23" s="38">
        <v>427928</v>
      </c>
      <c r="B23" s="39"/>
      <c r="C23" s="40"/>
      <c r="D23" s="13">
        <v>42318</v>
      </c>
      <c r="E23" s="14" t="s">
        <v>24</v>
      </c>
      <c r="F23" s="41">
        <v>3999.24</v>
      </c>
      <c r="G23" s="42"/>
      <c r="H23" s="43"/>
      <c r="I23" s="14" t="s">
        <v>25</v>
      </c>
      <c r="J23" s="14" t="s">
        <v>26</v>
      </c>
      <c r="K23" s="14" t="s">
        <v>13</v>
      </c>
      <c r="L23" s="14" t="s">
        <v>14</v>
      </c>
      <c r="M23" s="44" t="s">
        <v>25</v>
      </c>
      <c r="N23" s="45"/>
      <c r="O23" s="14" t="s">
        <v>15</v>
      </c>
      <c r="P23" s="2"/>
    </row>
    <row r="24" spans="1:16" ht="2.25" customHeight="1" x14ac:dyDescent="0.2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7"/>
      <c r="P24" s="2"/>
    </row>
    <row r="25" spans="1:16" ht="13.5" customHeight="1" x14ac:dyDescent="0.2">
      <c r="A25" s="7"/>
      <c r="B25" s="2"/>
      <c r="C25" s="2"/>
      <c r="D25" s="2"/>
      <c r="E25" s="2"/>
      <c r="F25" s="2"/>
      <c r="G25" s="2"/>
      <c r="H25" s="6">
        <f>SUM(hList_Frame_1!B13:B13)</f>
        <v>3999.24</v>
      </c>
      <c r="I25" s="2"/>
      <c r="J25" s="2"/>
      <c r="K25" s="2"/>
      <c r="L25" s="2"/>
      <c r="M25" s="2"/>
      <c r="N25" s="2"/>
      <c r="O25" s="18"/>
      <c r="P25" s="2"/>
    </row>
    <row r="26" spans="1:16" ht="13.5" customHeight="1" x14ac:dyDescent="0.2">
      <c r="A26" s="10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20"/>
      <c r="P26" s="2"/>
    </row>
    <row r="27" spans="1:16" ht="14.25" customHeight="1" x14ac:dyDescent="0.2">
      <c r="A27" s="38">
        <v>440221</v>
      </c>
      <c r="B27" s="39"/>
      <c r="C27" s="40"/>
      <c r="D27" s="13">
        <v>42563</v>
      </c>
      <c r="E27" s="14" t="s">
        <v>27</v>
      </c>
      <c r="F27" s="41">
        <v>28630.799999999999</v>
      </c>
      <c r="G27" s="42"/>
      <c r="H27" s="43"/>
      <c r="I27" s="14" t="s">
        <v>28</v>
      </c>
      <c r="J27" s="14" t="s">
        <v>26</v>
      </c>
      <c r="K27" s="14" t="s">
        <v>13</v>
      </c>
      <c r="L27" s="14" t="s">
        <v>14</v>
      </c>
      <c r="M27" s="44" t="s">
        <v>28</v>
      </c>
      <c r="N27" s="45"/>
      <c r="O27" s="14" t="s">
        <v>29</v>
      </c>
      <c r="P27" s="2"/>
    </row>
    <row r="28" spans="1:16" ht="2.25" customHeight="1" x14ac:dyDescent="0.2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7"/>
      <c r="P28" s="2"/>
    </row>
    <row r="29" spans="1:16" ht="13.5" customHeight="1" x14ac:dyDescent="0.2">
      <c r="A29" s="7"/>
      <c r="B29" s="2"/>
      <c r="C29" s="2"/>
      <c r="D29" s="2"/>
      <c r="E29" s="2"/>
      <c r="F29" s="2"/>
      <c r="G29" s="46">
        <f>SUM(hList_Frame_1!B14:B14)</f>
        <v>28630.799999999999</v>
      </c>
      <c r="H29" s="46"/>
      <c r="I29" s="2"/>
      <c r="J29" s="2"/>
      <c r="K29" s="2"/>
      <c r="L29" s="2"/>
      <c r="M29" s="2"/>
      <c r="N29" s="2"/>
      <c r="O29" s="18"/>
      <c r="P29" s="2"/>
    </row>
    <row r="30" spans="1:16" ht="13.5" customHeight="1" x14ac:dyDescent="0.2">
      <c r="A30" s="10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0"/>
      <c r="P30" s="2"/>
    </row>
    <row r="31" spans="1:16" ht="14.25" customHeight="1" x14ac:dyDescent="0.2">
      <c r="A31" s="38">
        <v>437877</v>
      </c>
      <c r="B31" s="39"/>
      <c r="C31" s="40"/>
      <c r="D31" s="13">
        <v>42521</v>
      </c>
      <c r="E31" s="5" t="s">
        <v>30</v>
      </c>
      <c r="F31" s="41">
        <v>12000</v>
      </c>
      <c r="G31" s="42"/>
      <c r="H31" s="43"/>
      <c r="I31" s="14" t="s">
        <v>28</v>
      </c>
      <c r="J31" s="14" t="s">
        <v>12</v>
      </c>
      <c r="K31" s="14" t="s">
        <v>13</v>
      </c>
      <c r="L31" s="14" t="s">
        <v>14</v>
      </c>
      <c r="M31" s="44" t="s">
        <v>28</v>
      </c>
      <c r="N31" s="45"/>
      <c r="O31" s="14" t="s">
        <v>15</v>
      </c>
      <c r="P31" s="2"/>
    </row>
    <row r="32" spans="1:16" ht="14.25" customHeight="1" x14ac:dyDescent="0.2">
      <c r="A32" s="38">
        <v>437878</v>
      </c>
      <c r="B32" s="39"/>
      <c r="C32" s="40"/>
      <c r="D32" s="13">
        <v>42521</v>
      </c>
      <c r="E32" s="8"/>
      <c r="F32" s="41">
        <v>2000</v>
      </c>
      <c r="G32" s="42"/>
      <c r="H32" s="43"/>
      <c r="I32" s="14" t="s">
        <v>28</v>
      </c>
      <c r="J32" s="14" t="s">
        <v>12</v>
      </c>
      <c r="K32" s="14" t="s">
        <v>13</v>
      </c>
      <c r="L32" s="14" t="s">
        <v>14</v>
      </c>
      <c r="M32" s="44" t="s">
        <v>28</v>
      </c>
      <c r="N32" s="45"/>
      <c r="O32" s="14" t="s">
        <v>16</v>
      </c>
      <c r="P32" s="2"/>
    </row>
    <row r="33" spans="1:16" ht="14.25" customHeight="1" x14ac:dyDescent="0.2">
      <c r="A33" s="38">
        <v>440997</v>
      </c>
      <c r="B33" s="39"/>
      <c r="C33" s="40"/>
      <c r="D33" s="13">
        <v>42577</v>
      </c>
      <c r="E33" s="11"/>
      <c r="F33" s="41">
        <v>6000</v>
      </c>
      <c r="G33" s="42"/>
      <c r="H33" s="43"/>
      <c r="I33" s="14" t="s">
        <v>28</v>
      </c>
      <c r="J33" s="14" t="s">
        <v>12</v>
      </c>
      <c r="K33" s="14" t="s">
        <v>13</v>
      </c>
      <c r="L33" s="14" t="s">
        <v>14</v>
      </c>
      <c r="M33" s="44" t="s">
        <v>28</v>
      </c>
      <c r="N33" s="45"/>
      <c r="O33" s="14" t="s">
        <v>15</v>
      </c>
      <c r="P33" s="2"/>
    </row>
    <row r="34" spans="1:16" ht="2.25" customHeight="1" x14ac:dyDescent="0.2">
      <c r="A34" s="15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7"/>
      <c r="P34" s="2"/>
    </row>
    <row r="35" spans="1:16" ht="13.5" customHeight="1" x14ac:dyDescent="0.2">
      <c r="A35" s="7"/>
      <c r="B35" s="2"/>
      <c r="C35" s="2"/>
      <c r="D35" s="2"/>
      <c r="E35" s="2"/>
      <c r="F35" s="2"/>
      <c r="G35" s="46">
        <f>SUM(hList_Frame_1!B15:B17)</f>
        <v>20000</v>
      </c>
      <c r="H35" s="46"/>
      <c r="I35" s="2"/>
      <c r="J35" s="2"/>
      <c r="K35" s="2"/>
      <c r="L35" s="2"/>
      <c r="M35" s="2"/>
      <c r="N35" s="2"/>
      <c r="O35" s="18"/>
      <c r="P35" s="2"/>
    </row>
    <row r="36" spans="1:16" ht="13.5" customHeight="1" x14ac:dyDescent="0.2">
      <c r="A36" s="10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20"/>
      <c r="P36" s="2"/>
    </row>
    <row r="37" spans="1:16" ht="2.25" customHeight="1" x14ac:dyDescent="0.2">
      <c r="A37" s="15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7"/>
      <c r="P37" s="2"/>
    </row>
    <row r="38" spans="1:16" ht="13.5" customHeight="1" x14ac:dyDescent="0.2">
      <c r="A38" s="7"/>
      <c r="B38" s="2"/>
      <c r="C38" s="3">
        <f>COUNT(hList_Frame_1!A1:A17)</f>
        <v>12</v>
      </c>
      <c r="D38" s="2"/>
      <c r="E38" s="2"/>
      <c r="F38" s="2"/>
      <c r="G38" s="46">
        <f>SUM(hList_Frame_1!B1:B17)</f>
        <v>75779.64</v>
      </c>
      <c r="H38" s="46"/>
      <c r="I38" s="2"/>
      <c r="J38" s="2"/>
      <c r="K38" s="2"/>
      <c r="L38" s="2"/>
      <c r="M38" s="2"/>
      <c r="N38" s="2"/>
      <c r="O38" s="18"/>
      <c r="P38" s="2"/>
    </row>
    <row r="39" spans="1:16" ht="13.5" customHeight="1" x14ac:dyDescent="0.2">
      <c r="A39" s="10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20"/>
      <c r="P39" s="2"/>
    </row>
    <row r="40" spans="1:16" ht="32.2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ht="83.2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</sheetData>
  <sheetProtection password="E6AA" sheet="1" objects="1" scenarios="1"/>
  <mergeCells count="58">
    <mergeCell ref="G35:H35"/>
    <mergeCell ref="G38:H38"/>
    <mergeCell ref="A32:C32"/>
    <mergeCell ref="F32:H32"/>
    <mergeCell ref="M32:N32"/>
    <mergeCell ref="A33:C33"/>
    <mergeCell ref="F33:H33"/>
    <mergeCell ref="M33:N33"/>
    <mergeCell ref="A27:C27"/>
    <mergeCell ref="F27:H27"/>
    <mergeCell ref="M27:N27"/>
    <mergeCell ref="G29:H29"/>
    <mergeCell ref="A31:C31"/>
    <mergeCell ref="F31:H31"/>
    <mergeCell ref="M31:N31"/>
    <mergeCell ref="A19:C19"/>
    <mergeCell ref="F19:H19"/>
    <mergeCell ref="M19:N19"/>
    <mergeCell ref="A23:C23"/>
    <mergeCell ref="F23:H23"/>
    <mergeCell ref="M23:N23"/>
    <mergeCell ref="A14:C14"/>
    <mergeCell ref="F14:H14"/>
    <mergeCell ref="M14:N14"/>
    <mergeCell ref="A15:C15"/>
    <mergeCell ref="F15:H15"/>
    <mergeCell ref="M15:N15"/>
    <mergeCell ref="G10:H10"/>
    <mergeCell ref="A12:C12"/>
    <mergeCell ref="F12:H12"/>
    <mergeCell ref="M12:N12"/>
    <mergeCell ref="A13:C13"/>
    <mergeCell ref="F13:H13"/>
    <mergeCell ref="M13:N13"/>
    <mergeCell ref="A7:C7"/>
    <mergeCell ref="F7:H7"/>
    <mergeCell ref="M7:N7"/>
    <mergeCell ref="A8:C8"/>
    <mergeCell ref="F8:H8"/>
    <mergeCell ref="M8:N8"/>
    <mergeCell ref="A5:C5"/>
    <mergeCell ref="F5:H5"/>
    <mergeCell ref="M5:N5"/>
    <mergeCell ref="A6:C6"/>
    <mergeCell ref="F6:H6"/>
    <mergeCell ref="M6:N6"/>
    <mergeCell ref="A3:C3"/>
    <mergeCell ref="F3:H3"/>
    <mergeCell ref="M3:N3"/>
    <mergeCell ref="A4:C4"/>
    <mergeCell ref="F4:H4"/>
    <mergeCell ref="M4:N4"/>
    <mergeCell ref="A1:C1"/>
    <mergeCell ref="F1:H1"/>
    <mergeCell ref="M1:N1"/>
    <mergeCell ref="A2:C2"/>
    <mergeCell ref="F2:H2"/>
    <mergeCell ref="M2:N2"/>
  </mergeCells>
  <pageMargins left="0.248" right="0.248" top="1.07" bottom="0.79200000000000004" header="0.248" footer="0.248"/>
  <pageSetup orientation="landscape" horizontalDpi="0" verticalDpi="0"/>
  <headerFooter>
    <oddHeader>&amp;L&amp;C&amp;B&amp;"Times New Roman"&amp;14Expenditures by Vendor &amp;"Arial"&amp;10 3 &amp;11- &amp;10 2016&amp;R&amp;"Arial"&amp;8Date: 9/7/2016</oddHeader>
    <oddFooter>&amp;L&amp;C&amp;"Arial"&amp;10Page &amp;P&amp;R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/>
  </sheetViews>
  <sheetFormatPr defaultRowHeight="12.75" x14ac:dyDescent="0.2"/>
  <cols>
    <col min="1" max="2" width="2" bestFit="1" customWidth="1"/>
  </cols>
  <sheetData>
    <row r="1" spans="1:2" x14ac:dyDescent="0.2">
      <c r="A1">
        <f>IF(ISBLANK('FY 2016'!A2),"",IF(ISTEXT('FY 2016'!A2),0,'FY 2016'!A2))</f>
        <v>434476</v>
      </c>
      <c r="B1">
        <f>IF(ISBLANK('FY 2016'!F2),"",IF(ISTEXT('FY 2016'!F2),0,'FY 2016'!F2))</f>
        <v>15000</v>
      </c>
    </row>
    <row r="2" spans="1:2" x14ac:dyDescent="0.2">
      <c r="A2" t="str">
        <f>IF(ISBLANK('FY 2016'!A3),"",IF(ISTEXT('FY 2016'!A3),0,'FY 2016'!A3))</f>
        <v/>
      </c>
      <c r="B2" t="str">
        <f>IF(ISBLANK('FY 2016'!F3),"",IF(ISTEXT('FY 2016'!F3),0,'FY 2016'!F3))</f>
        <v/>
      </c>
    </row>
    <row r="3" spans="1:2" x14ac:dyDescent="0.2">
      <c r="A3" t="str">
        <f>IF(ISBLANK('FY 2016'!A4),"",IF(ISTEXT('FY 2016'!A4),0,'FY 2016'!A4))</f>
        <v/>
      </c>
      <c r="B3" t="str">
        <f>IF(ISBLANK('FY 2016'!F4),"",IF(ISTEXT('FY 2016'!F4),0,'FY 2016'!F4))</f>
        <v/>
      </c>
    </row>
    <row r="4" spans="1:2" x14ac:dyDescent="0.2">
      <c r="A4" t="str">
        <f>IF(ISBLANK('FY 2016'!A5),"",IF(ISTEXT('FY 2016'!A5),0,'FY 2016'!A5))</f>
        <v/>
      </c>
      <c r="B4" t="str">
        <f>IF(ISBLANK('FY 2016'!F5),"",IF(ISTEXT('FY 2016'!F5),0,'FY 2016'!F5))</f>
        <v/>
      </c>
    </row>
    <row r="5" spans="1:2" x14ac:dyDescent="0.2">
      <c r="A5" t="str">
        <f>IF(ISBLANK('FY 2016'!A6),"",IF(ISTEXT('FY 2016'!A6),0,'FY 2016'!A6))</f>
        <v/>
      </c>
      <c r="B5" t="str">
        <f>IF(ISBLANK('FY 2016'!F6),"",IF(ISTEXT('FY 2016'!F6),0,'FY 2016'!F6))</f>
        <v/>
      </c>
    </row>
    <row r="6" spans="1:2" x14ac:dyDescent="0.2">
      <c r="A6" t="str">
        <f>IF(ISBLANK('FY 2016'!A7),"",IF(ISTEXT('FY 2016'!A7),0,'FY 2016'!A7))</f>
        <v/>
      </c>
      <c r="B6" t="str">
        <f>IF(ISBLANK('FY 2016'!F7),"",IF(ISTEXT('FY 2016'!F7),0,'FY 2016'!F7))</f>
        <v/>
      </c>
    </row>
    <row r="7" spans="1:2" x14ac:dyDescent="0.2">
      <c r="A7">
        <f>IF(ISBLANK('FY 2016'!A8),"",IF(ISTEXT('FY 2016'!A8),0,'FY 2016'!A8))</f>
        <v>436370</v>
      </c>
      <c r="B7">
        <f>IF(ISBLANK('FY 2016'!F8),"",IF(ISTEXT('FY 2016'!F8),0,'FY 2016'!F8))</f>
        <v>3000</v>
      </c>
    </row>
    <row r="8" spans="1:2" x14ac:dyDescent="0.2">
      <c r="A8">
        <f>IF(ISBLANK('FY 2016'!A12),"",IF(ISTEXT('FY 2016'!A12),0,'FY 2016'!A12))</f>
        <v>433192</v>
      </c>
      <c r="B8">
        <f>IF(ISBLANK('FY 2016'!F12),"",IF(ISTEXT('FY 2016'!F12),0,'FY 2016'!F12))</f>
        <v>956.25</v>
      </c>
    </row>
    <row r="9" spans="1:2" x14ac:dyDescent="0.2">
      <c r="A9">
        <f>IF(ISBLANK('FY 2016'!A13),"",IF(ISTEXT('FY 2016'!A13),0,'FY 2016'!A13))</f>
        <v>435142</v>
      </c>
      <c r="B9">
        <f>IF(ISBLANK('FY 2016'!F13),"",IF(ISTEXT('FY 2016'!F13),0,'FY 2016'!F13))</f>
        <v>956.25</v>
      </c>
    </row>
    <row r="10" spans="1:2" x14ac:dyDescent="0.2">
      <c r="A10">
        <f>IF(ISBLANK('FY 2016'!A14),"",IF(ISTEXT('FY 2016'!A14),0,'FY 2016'!A14))</f>
        <v>438800</v>
      </c>
      <c r="B10">
        <f>IF(ISBLANK('FY 2016'!F14),"",IF(ISTEXT('FY 2016'!F14),0,'FY 2016'!F14))</f>
        <v>225</v>
      </c>
    </row>
    <row r="11" spans="1:2" x14ac:dyDescent="0.2">
      <c r="A11">
        <f>IF(ISBLANK('FY 2016'!A15),"",IF(ISTEXT('FY 2016'!A15),0,'FY 2016'!A15))</f>
        <v>438801</v>
      </c>
      <c r="B11">
        <f>IF(ISBLANK('FY 2016'!F15),"",IF(ISTEXT('FY 2016'!F15),0,'FY 2016'!F15))</f>
        <v>1293.75</v>
      </c>
    </row>
    <row r="12" spans="1:2" x14ac:dyDescent="0.2">
      <c r="A12">
        <f>IF(ISBLANK('FY 2016'!A19),"",IF(ISTEXT('FY 2016'!A19),0,'FY 2016'!A19))</f>
        <v>426777</v>
      </c>
      <c r="B12">
        <f>IF(ISBLANK('FY 2016'!F19),"",IF(ISTEXT('FY 2016'!F19),0,'FY 2016'!F19))</f>
        <v>1718.35</v>
      </c>
    </row>
    <row r="13" spans="1:2" x14ac:dyDescent="0.2">
      <c r="A13">
        <f>IF(ISBLANK('FY 2016'!A23),"",IF(ISTEXT('FY 2016'!A23),0,'FY 2016'!A23))</f>
        <v>427928</v>
      </c>
      <c r="B13">
        <f>IF(ISBLANK('FY 2016'!F23),"",IF(ISTEXT('FY 2016'!F23),0,'FY 2016'!F23))</f>
        <v>3999.24</v>
      </c>
    </row>
    <row r="14" spans="1:2" x14ac:dyDescent="0.2">
      <c r="A14">
        <f>IF(ISBLANK('FY 2016'!A27),"",IF(ISTEXT('FY 2016'!A27),0,'FY 2016'!A27))</f>
        <v>440221</v>
      </c>
      <c r="B14">
        <f>IF(ISBLANK('FY 2016'!F27),"",IF(ISTEXT('FY 2016'!F27),0,'FY 2016'!F27))</f>
        <v>28630.799999999999</v>
      </c>
    </row>
    <row r="15" spans="1:2" x14ac:dyDescent="0.2">
      <c r="A15">
        <f>IF(ISBLANK('FY 2016'!A31),"",IF(ISTEXT('FY 2016'!A31),0,'FY 2016'!A31))</f>
        <v>437877</v>
      </c>
      <c r="B15">
        <f>IF(ISBLANK('FY 2016'!F31),"",IF(ISTEXT('FY 2016'!F31),0,'FY 2016'!F31))</f>
        <v>12000</v>
      </c>
    </row>
    <row r="16" spans="1:2" x14ac:dyDescent="0.2">
      <c r="A16">
        <f>IF(ISBLANK('FY 2016'!A32),"",IF(ISTEXT('FY 2016'!A32),0,'FY 2016'!A32))</f>
        <v>437878</v>
      </c>
      <c r="B16">
        <f>IF(ISBLANK('FY 2016'!F32),"",IF(ISTEXT('FY 2016'!F32),0,'FY 2016'!F32))</f>
        <v>2000</v>
      </c>
    </row>
    <row r="17" spans="1:2" x14ac:dyDescent="0.2">
      <c r="A17">
        <f>IF(ISBLANK('FY 2016'!A33),"",IF(ISTEXT('FY 2016'!A33),0,'FY 2016'!A33))</f>
        <v>440997</v>
      </c>
      <c r="B17">
        <f>IF(ISBLANK('FY 2016'!F33),"",IF(ISTEXT('FY 2016'!F33),0,'FY 2016'!F33))</f>
        <v>6000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fff2130e-4965-411c-8f55-62f5030a7e45">2016</Year>
    <Category xmlns="fff2130e-4965-411c-8f55-62f5030a7e45">Check Registers</Categor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0D569A3977645BD27EEB0CC7D1B6C" ma:contentTypeVersion="3" ma:contentTypeDescription="Create a new document." ma:contentTypeScope="" ma:versionID="bd34ab41adccce0f2e6390350ac454ef">
  <xsd:schema xmlns:xsd="http://www.w3.org/2001/XMLSchema" xmlns:xs="http://www.w3.org/2001/XMLSchema" xmlns:p="http://schemas.microsoft.com/office/2006/metadata/properties" xmlns:ns2="fff2130e-4965-411c-8f55-62f5030a7e45" targetNamespace="http://schemas.microsoft.com/office/2006/metadata/properties" ma:root="true" ma:fieldsID="1a0b11b489b0cc12ade2a3234fa328d4" ns2:_="">
    <xsd:import namespace="fff2130e-4965-411c-8f55-62f5030a7e45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f2130e-4965-411c-8f55-62f5030a7e45" elementFormDefault="qualified">
    <xsd:import namespace="http://schemas.microsoft.com/office/2006/documentManagement/types"/>
    <xsd:import namespace="http://schemas.microsoft.com/office/infopath/2007/PartnerControls"/>
    <xsd:element name="Category" ma:index="2" nillable="true" ma:displayName="Category" ma:format="Dropdown" ma:internalName="Category">
      <xsd:simpleType>
        <xsd:restriction base="dms:Choice">
          <xsd:enumeration value="Check Registers"/>
          <xsd:enumeration value="Election Payroll"/>
          <xsd:enumeration value="General Payroll"/>
          <xsd:enumeration value="Procurement Card"/>
        </xsd:restriction>
      </xsd:simpleType>
    </xsd:element>
    <xsd:element name="Year" ma:index="3" nillable="true" ma:displayName="Year" ma:internalName="Year">
      <xsd:simpleType>
        <xsd:restriction base="dms:Text">
          <xsd:maxLength value="4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11AEA1-6CEE-453B-9FBC-8EFEEA6E78A0}"/>
</file>

<file path=customXml/itemProps2.xml><?xml version="1.0" encoding="utf-8"?>
<ds:datastoreItem xmlns:ds="http://schemas.openxmlformats.org/officeDocument/2006/customXml" ds:itemID="{CABACBC5-1ED2-4451-84DC-FF3F972CF260}"/>
</file>

<file path=customXml/itemProps3.xml><?xml version="1.0" encoding="utf-8"?>
<ds:datastoreItem xmlns:ds="http://schemas.openxmlformats.org/officeDocument/2006/customXml" ds:itemID="{06B1316C-AB50-4304-9BE6-BDA525C91E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FY 2016</vt:lpstr>
      <vt:lpstr>hList_Frame_1</vt:lpstr>
      <vt:lpstr>'FY 2016'!Print_Titles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2016 Toll Road Authority Check Register</dc:title>
  <dc:creator>Linda Riggs</dc:creator>
  <cp:lastModifiedBy>Linda Riggs</cp:lastModifiedBy>
  <dcterms:created xsi:type="dcterms:W3CDTF">2016-09-12T18:45:54Z</dcterms:created>
  <dcterms:modified xsi:type="dcterms:W3CDTF">2016-09-12T18:47:34Z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0x010100F5C0D569A3977645BD27EEB0CC7D1B6C</vt:lpwstr>
  </property>
  <property fmtid="{D5CDD505-2E9C-101B-9397-08002B2CF9AE}" pid="3" name="Register">
    <vt:lpwstr>Check</vt:lpwstr>
  </property>
</Properties>
</file>